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BARRANCAS  sec  hac\contabilidad  2021\"/>
    </mc:Choice>
  </mc:AlternateContent>
  <xr:revisionPtr revIDLastSave="0" documentId="13_ncr:1_{FC162286-FC70-4DA3-BF7D-0847E5ABF7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 DETALLADOS 2021" sheetId="1" r:id="rId1"/>
    <sheet name="GASTOS  DETALLADOS 202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2" l="1"/>
  <c r="H88" i="2"/>
  <c r="G88" i="2"/>
  <c r="I83" i="2"/>
  <c r="H83" i="2"/>
  <c r="G83" i="2"/>
  <c r="F83" i="2"/>
  <c r="I61" i="2"/>
  <c r="H61" i="2"/>
  <c r="G61" i="2"/>
  <c r="F61" i="2"/>
  <c r="I53" i="2"/>
  <c r="H53" i="2"/>
  <c r="G53" i="2"/>
  <c r="F53" i="2"/>
  <c r="I41" i="2"/>
  <c r="H41" i="2"/>
  <c r="G41" i="2"/>
  <c r="F41" i="2"/>
  <c r="I12" i="2"/>
  <c r="H12" i="2"/>
  <c r="G12" i="2"/>
  <c r="F12" i="2"/>
  <c r="H46" i="1"/>
  <c r="G46" i="1"/>
  <c r="F46" i="1"/>
  <c r="H43" i="1"/>
  <c r="G43" i="1"/>
  <c r="F43" i="1"/>
  <c r="E43" i="1"/>
  <c r="H39" i="1"/>
  <c r="G39" i="1"/>
  <c r="F39" i="1"/>
  <c r="E39" i="1"/>
  <c r="H31" i="1"/>
  <c r="G31" i="1"/>
  <c r="F31" i="1"/>
  <c r="E31" i="1"/>
  <c r="H27" i="1"/>
  <c r="G27" i="1"/>
  <c r="F27" i="1"/>
  <c r="E27" i="1"/>
  <c r="E46" i="1" l="1"/>
  <c r="F48" i="1" l="1"/>
  <c r="F88" i="2"/>
  <c r="E48" i="1" s="1"/>
  <c r="H48" i="1"/>
  <c r="G48" i="1"/>
</calcChain>
</file>

<file path=xl/sharedStrings.xml><?xml version="1.0" encoding="utf-8"?>
<sst xmlns="http://schemas.openxmlformats.org/spreadsheetml/2006/main" count="141" uniqueCount="132">
  <si>
    <t>MUNICIPALIDAD DE  BARRANCAS  EJERCICIO 2020</t>
  </si>
  <si>
    <t>REESTRUCTURA</t>
  </si>
  <si>
    <t>CODCTA</t>
  </si>
  <si>
    <t>CUENTA</t>
  </si>
  <si>
    <t>Aumento</t>
  </si>
  <si>
    <t>Disminución</t>
  </si>
  <si>
    <t>Impuestos Retributivos</t>
  </si>
  <si>
    <t>Servicio de Agua Potable</t>
  </si>
  <si>
    <t>Conexión de Red Cloacal</t>
  </si>
  <si>
    <t>Servicio de Red Cloacal</t>
  </si>
  <si>
    <t>Derecho de Oficina</t>
  </si>
  <si>
    <t>Derecho de cementerio</t>
  </si>
  <si>
    <t>Extensión y Renovación Licencia de Conducir</t>
  </si>
  <si>
    <t>Patente de Rodados</t>
  </si>
  <si>
    <t>Habilitación de Comercios e Industrias</t>
  </si>
  <si>
    <t>Derecho de Inspección, Seguridad e Higiene</t>
  </si>
  <si>
    <t>Derecho de venta ambulante</t>
  </si>
  <si>
    <t>Derecho de Abasto  / Inspección carne</t>
  </si>
  <si>
    <t>Servicios Varios</t>
  </si>
  <si>
    <t>Publicidad</t>
  </si>
  <si>
    <t>Utilización de vehículos</t>
  </si>
  <si>
    <t>Venta de Arena, Ripio, Cascajos y otros</t>
  </si>
  <si>
    <t>Multas y Recargos</t>
  </si>
  <si>
    <t>Otros Ingresos</t>
  </si>
  <si>
    <t>Venta de Terrenos Fiscales</t>
  </si>
  <si>
    <t>TOTAL  INGRESOS PROPIOS</t>
  </si>
  <si>
    <t>Coparticipación Art. 10</t>
  </si>
  <si>
    <t>Fondos Ley 2615</t>
  </si>
  <si>
    <t>Adicional Impuesto Inmobiliario</t>
  </si>
  <si>
    <t>TOTAL INGRESOS COPARTICIPACION</t>
  </si>
  <si>
    <t>Aportes no Reintegrables</t>
  </si>
  <si>
    <t>Pensiones</t>
  </si>
  <si>
    <t>5 Viviendas IPVU</t>
  </si>
  <si>
    <t>Mantenimiento de escuelas</t>
  </si>
  <si>
    <t>Convenio Leña</t>
  </si>
  <si>
    <t>Remodelación Escuela Nº 210</t>
  </si>
  <si>
    <t>Recursos Hídricos - Limp. Canales   INGRESO</t>
  </si>
  <si>
    <t>TOTAL FINANCIAMIENTO PROVINCIA</t>
  </si>
  <si>
    <t>MIN. DES. NACION - FORTALECIMIENTO- INGRESO</t>
  </si>
  <si>
    <t>TOTAL FINANCIAMIENTO NACION</t>
  </si>
  <si>
    <t>Planta politica</t>
  </si>
  <si>
    <t>Planta Permanente</t>
  </si>
  <si>
    <t>Contratados</t>
  </si>
  <si>
    <t>Adicionales y asignaciones</t>
  </si>
  <si>
    <t>Aportes Patronales</t>
  </si>
  <si>
    <t>ART</t>
  </si>
  <si>
    <t>TOTAL PERSONAL</t>
  </si>
  <si>
    <t>Alquileres</t>
  </si>
  <si>
    <t>Fletes y almacenajes</t>
  </si>
  <si>
    <t>Cortesía, Homenaje y Conmemoraciones</t>
  </si>
  <si>
    <t>Reintegro, Viáticos y Movilidad</t>
  </si>
  <si>
    <t>Combustibles y lubricantes</t>
  </si>
  <si>
    <t>Conservación edificios e instalaciones</t>
  </si>
  <si>
    <t>Conservación maquinarias y automotores</t>
  </si>
  <si>
    <t>Conservación muebles y útiles</t>
  </si>
  <si>
    <t>Conservación calles y paseos</t>
  </si>
  <si>
    <t>Energía eléctrica, gas y agua</t>
  </si>
  <si>
    <t>Avisos y publicaciones</t>
  </si>
  <si>
    <t>Útiles libros e impresiones</t>
  </si>
  <si>
    <t>Gastos Judiciales</t>
  </si>
  <si>
    <t>Seguros y comisiones</t>
  </si>
  <si>
    <t>Servicio de comunicaciones</t>
  </si>
  <si>
    <t>Servicio de refrigerio</t>
  </si>
  <si>
    <t>Uniformes y equipos</t>
  </si>
  <si>
    <t>Utiles de limpieza</t>
  </si>
  <si>
    <t>Honorarios y retribuciones a terceros</t>
  </si>
  <si>
    <t>Productos químicos de sanidad</t>
  </si>
  <si>
    <t>Forraje y alimentación de animales</t>
  </si>
  <si>
    <t>Gastos eventuales menores</t>
  </si>
  <si>
    <t>Gastos Bloquera Municipal</t>
  </si>
  <si>
    <t>Eventos Culturales</t>
  </si>
  <si>
    <t xml:space="preserve">Gastos de representación </t>
  </si>
  <si>
    <t>Conservación de Redes Sanitarias</t>
  </si>
  <si>
    <t>Centro Comunitario de Internet</t>
  </si>
  <si>
    <t>TOTAL  SERVICIOS Y BS. CONSUMO</t>
  </si>
  <si>
    <t>Escuelas y cooperadoras</t>
  </si>
  <si>
    <t>Instituciones Culturales Científicas y Deportivas</t>
  </si>
  <si>
    <t>Ayuda Social Directa</t>
  </si>
  <si>
    <t>Bonos Alimentarios</t>
  </si>
  <si>
    <t>Colonias de verano</t>
  </si>
  <si>
    <t>Pensiones Vejez e Invalidez</t>
  </si>
  <si>
    <t>Programa Municipal de Empleo</t>
  </si>
  <si>
    <t>Deporte y Recreación</t>
  </si>
  <si>
    <t>Convenio Mantenimiento de Escuelas</t>
  </si>
  <si>
    <t>Operativo Leña</t>
  </si>
  <si>
    <t>TOTAL TRANSFERENCIAS</t>
  </si>
  <si>
    <t>Maquinarias y Herramientas</t>
  </si>
  <si>
    <t>Medios de Transporte</t>
  </si>
  <si>
    <t>Aparatos, Instrumentos y equipos</t>
  </si>
  <si>
    <t>Moblaje</t>
  </si>
  <si>
    <t>Instalaciones Internas</t>
  </si>
  <si>
    <t>Otros bienes</t>
  </si>
  <si>
    <t>TOTAL BIENES DE CAPITAL</t>
  </si>
  <si>
    <t>Construcción y limpieza de canales</t>
  </si>
  <si>
    <t>Mejoramiento Habitacional</t>
  </si>
  <si>
    <t>Emprendimientos Productivos</t>
  </si>
  <si>
    <t>Forestación</t>
  </si>
  <si>
    <t>Proyecto y Construcción Cordón Cuneta</t>
  </si>
  <si>
    <t>Reordenamiento Catastral</t>
  </si>
  <si>
    <t>Mantenimiento de Parques y Paseos Públicos</t>
  </si>
  <si>
    <t>Otras Obras Menores</t>
  </si>
  <si>
    <t>Ampliación red de gas</t>
  </si>
  <si>
    <t>Ampliación red Cloacal</t>
  </si>
  <si>
    <t>Obra Complejo cultural</t>
  </si>
  <si>
    <t>Construcción de veredas</t>
  </si>
  <si>
    <t>Iluminación Calles y Espacios Públicos</t>
  </si>
  <si>
    <t>Plan 6 Viviendas Madres solteras</t>
  </si>
  <si>
    <t>Ampliación y Renovación Red de agua</t>
  </si>
  <si>
    <t>Museo Municipal 1º Etapa</t>
  </si>
  <si>
    <t>Centro de Formación Profesional</t>
  </si>
  <si>
    <t>Cueva Huenul</t>
  </si>
  <si>
    <t>TOTAL OBRAS PUBLICAS</t>
  </si>
  <si>
    <t>Amortización deuda original</t>
  </si>
  <si>
    <t>ESTADO DE EJECUCION DE RECURSOS Y GASTOS</t>
  </si>
  <si>
    <t>GASTOS</t>
  </si>
  <si>
    <t>RECURSOS</t>
  </si>
  <si>
    <t>MUNICIPALIDAD DE  BARRANCAS  EJERCICIO 2021</t>
  </si>
  <si>
    <t>PRES.2021 (PRORR. 2020)</t>
  </si>
  <si>
    <t>Bono no R. no Bonif.</t>
  </si>
  <si>
    <t>Gastos F.M. Rio</t>
  </si>
  <si>
    <t>Talleres Municipales</t>
  </si>
  <si>
    <t xml:space="preserve">TOTAL  PRESUPUESTO </t>
  </si>
  <si>
    <t>Ejecutado  2021</t>
  </si>
  <si>
    <t>Venta de Piedra Laja</t>
  </si>
  <si>
    <t>Aporte Emerg. Hídrica</t>
  </si>
  <si>
    <t>Aport. Argentina Hace - Urb. Avda. Belgrano</t>
  </si>
  <si>
    <t>Aporte Argentina Hace - Camión</t>
  </si>
  <si>
    <t>Ejecutado 2021</t>
  </si>
  <si>
    <t xml:space="preserve">SUPERAVIT </t>
  </si>
  <si>
    <t>Equipamiento FM Rio</t>
  </si>
  <si>
    <t>Obra Urbanizacion Avda. Belgrano  -Arg. Hace</t>
  </si>
  <si>
    <t>Estos Estados se ajustan a lo establecido en el Art. 57-Ley 53, comprenden la totalidad de las operaciones del Ejercicio y surgen de los Estados Contables Libros Diario y Mayor y que han sido confeccionados en base a principios Contables de Aceptación General , aplicables al sector Público. La Sra. Secretaria de  Hacienda e Ingresos Públicos ha efectuado el control de legalidad, de procedimientos Adminstrativos y Técnicos, respecto de todos los actos y operaciones registradas en la Contabilidad y que se expresa en los Estados Contables.-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</si>
</sst>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0" fillId="2" borderId="0" xfId="0" applyFill="1"/>
    <xf numFmtId="43" fontId="0" fillId="2" borderId="0" xfId="1" applyFont="1" applyFill="1"/>
    <xf numFmtId="43" fontId="0" fillId="2" borderId="0" xfId="1" applyFont="1" applyFill="1" applyAlignment="1">
      <alignment wrapText="1"/>
    </xf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0" fontId="0" fillId="3" borderId="0" xfId="0" applyFill="1"/>
    <xf numFmtId="43" fontId="0" fillId="3" borderId="0" xfId="1" applyFont="1" applyFill="1"/>
    <xf numFmtId="0" fontId="2" fillId="0" borderId="0" xfId="0" applyFont="1" applyFill="1"/>
    <xf numFmtId="43" fontId="2" fillId="0" borderId="0" xfId="1" applyFont="1" applyFill="1"/>
    <xf numFmtId="43" fontId="1" fillId="0" borderId="0" xfId="1" applyBorder="1"/>
    <xf numFmtId="43" fontId="0" fillId="0" borderId="0" xfId="1" applyFont="1" applyFill="1" applyBorder="1"/>
    <xf numFmtId="43" fontId="0" fillId="2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justify" vertical="justify" wrapText="1"/>
    </xf>
    <xf numFmtId="0" fontId="0" fillId="0" borderId="0" xfId="0" applyFill="1" applyAlignment="1">
      <alignment horizont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H87"/>
  <sheetViews>
    <sheetView tabSelected="1" topLeftCell="A15" workbookViewId="0">
      <selection activeCell="C3" sqref="C3:H48"/>
    </sheetView>
  </sheetViews>
  <sheetFormatPr baseColWidth="10" defaultRowHeight="15" x14ac:dyDescent="0.25"/>
  <cols>
    <col min="4" max="4" width="45.28515625" bestFit="1" customWidth="1"/>
    <col min="5" max="8" width="17.140625" style="1" customWidth="1"/>
    <col min="9" max="9" width="3" customWidth="1"/>
  </cols>
  <sheetData>
    <row r="3" spans="3:8" x14ac:dyDescent="0.25">
      <c r="D3" t="s">
        <v>116</v>
      </c>
    </row>
    <row r="4" spans="3:8" x14ac:dyDescent="0.25">
      <c r="D4" s="15" t="s">
        <v>113</v>
      </c>
      <c r="E4" s="15"/>
      <c r="F4" s="15"/>
      <c r="G4" s="15"/>
      <c r="H4" s="15"/>
    </row>
    <row r="5" spans="3:8" x14ac:dyDescent="0.25">
      <c r="D5" t="s">
        <v>115</v>
      </c>
      <c r="F5" s="14" t="s">
        <v>1</v>
      </c>
      <c r="G5" s="14"/>
    </row>
    <row r="6" spans="3:8" ht="30" x14ac:dyDescent="0.25">
      <c r="C6" s="2" t="s">
        <v>2</v>
      </c>
      <c r="D6" s="2" t="s">
        <v>3</v>
      </c>
      <c r="E6" s="4" t="s">
        <v>117</v>
      </c>
      <c r="F6" s="3" t="s">
        <v>4</v>
      </c>
      <c r="G6" s="3" t="s">
        <v>5</v>
      </c>
      <c r="H6" s="3" t="s">
        <v>127</v>
      </c>
    </row>
    <row r="7" spans="3:8" x14ac:dyDescent="0.25">
      <c r="C7">
        <v>111111</v>
      </c>
      <c r="D7" t="s">
        <v>6</v>
      </c>
      <c r="E7" s="1">
        <v>299025.43</v>
      </c>
      <c r="F7" s="1">
        <v>133127.56</v>
      </c>
      <c r="H7" s="1">
        <v>432152.99</v>
      </c>
    </row>
    <row r="8" spans="3:8" x14ac:dyDescent="0.25">
      <c r="C8">
        <v>111112</v>
      </c>
      <c r="D8" t="s">
        <v>7</v>
      </c>
      <c r="E8" s="1">
        <v>7350</v>
      </c>
      <c r="G8" s="1">
        <v>7350</v>
      </c>
      <c r="H8" s="1">
        <v>0</v>
      </c>
    </row>
    <row r="9" spans="3:8" x14ac:dyDescent="0.25">
      <c r="C9">
        <v>111113</v>
      </c>
      <c r="D9" t="s">
        <v>8</v>
      </c>
      <c r="E9" s="1">
        <v>19950</v>
      </c>
      <c r="G9" s="1">
        <v>2800</v>
      </c>
      <c r="H9" s="1">
        <v>17150</v>
      </c>
    </row>
    <row r="10" spans="3:8" x14ac:dyDescent="0.25">
      <c r="C10">
        <v>111114</v>
      </c>
      <c r="D10" t="s">
        <v>9</v>
      </c>
      <c r="E10" s="1">
        <v>600</v>
      </c>
      <c r="G10" s="1">
        <v>600</v>
      </c>
      <c r="H10" s="1">
        <v>0</v>
      </c>
    </row>
    <row r="11" spans="3:8" x14ac:dyDescent="0.25">
      <c r="C11">
        <v>111131</v>
      </c>
      <c r="D11" t="s">
        <v>10</v>
      </c>
      <c r="E11" s="1">
        <v>23714.5</v>
      </c>
      <c r="F11" s="1">
        <v>2891.3</v>
      </c>
      <c r="H11" s="1">
        <v>26605.8</v>
      </c>
    </row>
    <row r="12" spans="3:8" x14ac:dyDescent="0.25">
      <c r="C12">
        <v>111134</v>
      </c>
      <c r="D12" t="s">
        <v>11</v>
      </c>
      <c r="E12" s="1">
        <v>2025</v>
      </c>
      <c r="G12" s="1">
        <v>450</v>
      </c>
      <c r="H12" s="1">
        <v>1575</v>
      </c>
    </row>
    <row r="13" spans="3:8" x14ac:dyDescent="0.25">
      <c r="C13">
        <v>111135</v>
      </c>
      <c r="D13" t="s">
        <v>12</v>
      </c>
      <c r="E13" s="1">
        <v>25448.2</v>
      </c>
      <c r="F13" s="1">
        <v>85170.4</v>
      </c>
      <c r="H13" s="1">
        <v>110618.59999999999</v>
      </c>
    </row>
    <row r="14" spans="3:8" x14ac:dyDescent="0.25">
      <c r="C14">
        <v>111136</v>
      </c>
      <c r="D14" s="5" t="s">
        <v>13</v>
      </c>
      <c r="E14" s="6">
        <v>2034898.03</v>
      </c>
      <c r="F14" s="6">
        <v>494455.77</v>
      </c>
      <c r="G14" s="6"/>
      <c r="H14" s="6">
        <v>2529353.7999999998</v>
      </c>
    </row>
    <row r="15" spans="3:8" x14ac:dyDescent="0.25">
      <c r="C15">
        <v>111121</v>
      </c>
      <c r="D15" s="5" t="s">
        <v>14</v>
      </c>
      <c r="E15" s="6">
        <v>92786.82</v>
      </c>
      <c r="F15" s="6">
        <v>32781.68</v>
      </c>
      <c r="G15" s="6"/>
      <c r="H15" s="6">
        <v>125568.5</v>
      </c>
    </row>
    <row r="16" spans="3:8" x14ac:dyDescent="0.25">
      <c r="C16">
        <v>111122</v>
      </c>
      <c r="D16" s="5" t="s">
        <v>15</v>
      </c>
      <c r="E16" s="6">
        <v>126160.5</v>
      </c>
      <c r="F16" s="6"/>
      <c r="G16" s="6">
        <v>94217.5</v>
      </c>
      <c r="H16" s="6">
        <v>31943</v>
      </c>
    </row>
    <row r="17" spans="3:8" x14ac:dyDescent="0.25">
      <c r="C17">
        <v>111124</v>
      </c>
      <c r="D17" s="5" t="s">
        <v>16</v>
      </c>
      <c r="E17" s="6">
        <v>10125</v>
      </c>
      <c r="F17" s="6">
        <v>900</v>
      </c>
      <c r="G17" s="6"/>
      <c r="H17" s="6">
        <v>11025</v>
      </c>
    </row>
    <row r="18" spans="3:8" x14ac:dyDescent="0.25">
      <c r="C18">
        <v>111125</v>
      </c>
      <c r="D18" s="5" t="s">
        <v>17</v>
      </c>
      <c r="E18" s="6">
        <v>0</v>
      </c>
      <c r="F18" s="6">
        <v>77018.5</v>
      </c>
      <c r="G18" s="6"/>
      <c r="H18" s="6">
        <v>77018.5</v>
      </c>
    </row>
    <row r="19" spans="3:8" x14ac:dyDescent="0.25">
      <c r="C19">
        <v>111137</v>
      </c>
      <c r="D19" s="5" t="s">
        <v>18</v>
      </c>
      <c r="E19" s="6">
        <v>0</v>
      </c>
      <c r="F19" s="6">
        <v>3000</v>
      </c>
      <c r="G19" s="6"/>
      <c r="H19" s="6">
        <v>3000</v>
      </c>
    </row>
    <row r="20" spans="3:8" x14ac:dyDescent="0.25">
      <c r="C20">
        <v>111140</v>
      </c>
      <c r="D20" s="5" t="s">
        <v>19</v>
      </c>
      <c r="E20" s="6">
        <v>33732</v>
      </c>
      <c r="F20" s="6"/>
      <c r="G20" s="6">
        <v>13322</v>
      </c>
      <c r="H20" s="6">
        <v>20410</v>
      </c>
    </row>
    <row r="21" spans="3:8" x14ac:dyDescent="0.25">
      <c r="C21">
        <v>111141</v>
      </c>
      <c r="D21" s="5" t="s">
        <v>20</v>
      </c>
      <c r="E21" s="6">
        <v>185165</v>
      </c>
      <c r="F21" s="6">
        <v>64290</v>
      </c>
      <c r="G21" s="6"/>
      <c r="H21" s="6">
        <v>249455</v>
      </c>
    </row>
    <row r="22" spans="3:8" x14ac:dyDescent="0.25">
      <c r="C22">
        <v>111151</v>
      </c>
      <c r="D22" s="5" t="s">
        <v>123</v>
      </c>
      <c r="E22" s="6">
        <v>0</v>
      </c>
      <c r="F22" s="6">
        <v>20700</v>
      </c>
      <c r="G22" s="6"/>
      <c r="H22" s="6">
        <v>20700</v>
      </c>
    </row>
    <row r="23" spans="3:8" x14ac:dyDescent="0.25">
      <c r="C23">
        <v>111152</v>
      </c>
      <c r="D23" s="5" t="s">
        <v>21</v>
      </c>
      <c r="E23" s="6">
        <v>337081.5</v>
      </c>
      <c r="F23" s="6"/>
      <c r="G23" s="6">
        <v>155936.5</v>
      </c>
      <c r="H23" s="6">
        <v>181145</v>
      </c>
    </row>
    <row r="24" spans="3:8" x14ac:dyDescent="0.25">
      <c r="C24">
        <v>111153</v>
      </c>
      <c r="D24" s="5" t="s">
        <v>22</v>
      </c>
      <c r="E24" s="6">
        <v>0</v>
      </c>
      <c r="F24" s="6">
        <v>222983.76</v>
      </c>
      <c r="G24" s="6"/>
      <c r="H24" s="6">
        <v>222983.76</v>
      </c>
    </row>
    <row r="25" spans="3:8" x14ac:dyDescent="0.25">
      <c r="C25">
        <v>111205</v>
      </c>
      <c r="D25" s="5" t="s">
        <v>23</v>
      </c>
      <c r="E25" s="6">
        <v>85425.75</v>
      </c>
      <c r="F25" s="6">
        <v>160057.28</v>
      </c>
      <c r="G25" s="6"/>
      <c r="H25" s="6">
        <v>245483.03</v>
      </c>
    </row>
    <row r="26" spans="3:8" x14ac:dyDescent="0.25">
      <c r="C26">
        <v>12202</v>
      </c>
      <c r="D26" s="5" t="s">
        <v>24</v>
      </c>
      <c r="E26" s="6">
        <v>2400</v>
      </c>
      <c r="F26" s="6">
        <v>4800</v>
      </c>
      <c r="G26" s="6"/>
      <c r="H26" s="6">
        <v>7200</v>
      </c>
    </row>
    <row r="27" spans="3:8" x14ac:dyDescent="0.25">
      <c r="D27" s="8" t="s">
        <v>25</v>
      </c>
      <c r="E27" s="9">
        <f>SUM(E7:E26)</f>
        <v>3285887.73</v>
      </c>
      <c r="F27" s="9">
        <f t="shared" ref="F27:H27" si="0">SUM(F7:F26)</f>
        <v>1302176.2500000002</v>
      </c>
      <c r="G27" s="9">
        <f t="shared" si="0"/>
        <v>274676</v>
      </c>
      <c r="H27" s="9">
        <f t="shared" si="0"/>
        <v>4313387.9800000004</v>
      </c>
    </row>
    <row r="28" spans="3:8" x14ac:dyDescent="0.25">
      <c r="C28">
        <v>11211</v>
      </c>
      <c r="D28" s="5" t="s">
        <v>26</v>
      </c>
      <c r="E28" s="6">
        <v>390500</v>
      </c>
      <c r="F28" s="6">
        <v>35500</v>
      </c>
      <c r="G28" s="6"/>
      <c r="H28" s="6">
        <v>426000</v>
      </c>
    </row>
    <row r="29" spans="3:8" x14ac:dyDescent="0.25">
      <c r="C29">
        <v>11212</v>
      </c>
      <c r="D29" s="5" t="s">
        <v>27</v>
      </c>
      <c r="E29" s="6">
        <v>1122567.04</v>
      </c>
      <c r="F29" s="6">
        <v>728569.99</v>
      </c>
      <c r="G29" s="6"/>
      <c r="H29" s="6">
        <v>1851137.03</v>
      </c>
    </row>
    <row r="30" spans="3:8" x14ac:dyDescent="0.25">
      <c r="C30">
        <v>11214</v>
      </c>
      <c r="D30" s="10" t="s">
        <v>28</v>
      </c>
      <c r="E30" s="11">
        <v>554891.34</v>
      </c>
      <c r="F30" s="11">
        <v>394380.68</v>
      </c>
      <c r="G30" s="11"/>
      <c r="H30" s="11">
        <v>949272.02</v>
      </c>
    </row>
    <row r="31" spans="3:8" x14ac:dyDescent="0.25">
      <c r="D31" s="8" t="s">
        <v>29</v>
      </c>
      <c r="E31" s="9">
        <f>SUM(E28:E30)</f>
        <v>2067958.38</v>
      </c>
      <c r="F31" s="9">
        <f t="shared" ref="F31:H31" si="1">SUM(F28:F30)</f>
        <v>1158450.67</v>
      </c>
      <c r="G31" s="9">
        <f t="shared" si="1"/>
        <v>0</v>
      </c>
      <c r="H31" s="9">
        <f t="shared" si="1"/>
        <v>3226409.0500000003</v>
      </c>
    </row>
    <row r="32" spans="3:8" x14ac:dyDescent="0.25">
      <c r="C32">
        <v>130001</v>
      </c>
      <c r="D32" s="5" t="s">
        <v>30</v>
      </c>
      <c r="E32" s="6">
        <v>84960942.099999994</v>
      </c>
      <c r="F32" s="6">
        <v>68936705.340000004</v>
      </c>
      <c r="G32" s="6"/>
      <c r="H32" s="6">
        <v>153897647.44</v>
      </c>
    </row>
    <row r="33" spans="3:8" x14ac:dyDescent="0.25">
      <c r="C33">
        <v>130004</v>
      </c>
      <c r="D33" s="5" t="s">
        <v>31</v>
      </c>
      <c r="E33" s="6">
        <v>20638.8</v>
      </c>
      <c r="F33" s="6"/>
      <c r="G33" s="6">
        <v>3492.72</v>
      </c>
      <c r="H33" s="6">
        <v>17146.079999999998</v>
      </c>
    </row>
    <row r="34" spans="3:8" x14ac:dyDescent="0.25">
      <c r="C34">
        <v>130008</v>
      </c>
      <c r="D34" s="5" t="s">
        <v>32</v>
      </c>
      <c r="E34" s="6">
        <v>998748.01</v>
      </c>
      <c r="F34" s="6">
        <v>1386571.52</v>
      </c>
      <c r="G34" s="6"/>
      <c r="H34" s="6">
        <v>2385319.5300000003</v>
      </c>
    </row>
    <row r="35" spans="3:8" x14ac:dyDescent="0.25">
      <c r="C35">
        <v>130011</v>
      </c>
      <c r="D35" s="10" t="s">
        <v>33</v>
      </c>
      <c r="E35" s="11">
        <v>34382.93</v>
      </c>
      <c r="F35" s="11"/>
      <c r="G35" s="11">
        <v>34382.93</v>
      </c>
      <c r="H35" s="11">
        <v>0</v>
      </c>
    </row>
    <row r="36" spans="3:8" x14ac:dyDescent="0.25">
      <c r="C36">
        <v>130012</v>
      </c>
      <c r="D36" s="5" t="s">
        <v>34</v>
      </c>
      <c r="E36" s="6">
        <v>162288</v>
      </c>
      <c r="F36" s="6"/>
      <c r="G36" s="6">
        <v>162288</v>
      </c>
      <c r="H36" s="6">
        <v>0</v>
      </c>
    </row>
    <row r="37" spans="3:8" x14ac:dyDescent="0.25">
      <c r="C37">
        <v>130018</v>
      </c>
      <c r="D37" s="5" t="s">
        <v>36</v>
      </c>
      <c r="E37" s="6">
        <v>800000</v>
      </c>
      <c r="F37" s="6">
        <v>240000</v>
      </c>
      <c r="G37" s="6"/>
      <c r="H37" s="6">
        <v>1040000</v>
      </c>
    </row>
    <row r="38" spans="3:8" x14ac:dyDescent="0.25">
      <c r="C38">
        <v>130020</v>
      </c>
      <c r="D38" s="5" t="s">
        <v>124</v>
      </c>
      <c r="E38" s="6"/>
      <c r="F38" s="6">
        <v>15000000</v>
      </c>
      <c r="G38" s="6"/>
      <c r="H38" s="6">
        <v>15000000</v>
      </c>
    </row>
    <row r="39" spans="3:8" x14ac:dyDescent="0.25">
      <c r="D39" s="8" t="s">
        <v>37</v>
      </c>
      <c r="E39" s="9">
        <f>SUM(E32:E38)</f>
        <v>86976999.840000004</v>
      </c>
      <c r="F39" s="9">
        <f t="shared" ref="F39:H39" si="2">SUM(F32:F38)</f>
        <v>85563276.859999999</v>
      </c>
      <c r="G39" s="9">
        <f t="shared" si="2"/>
        <v>200163.65</v>
      </c>
      <c r="H39" s="9">
        <f t="shared" si="2"/>
        <v>172340113.05000001</v>
      </c>
    </row>
    <row r="40" spans="3:8" x14ac:dyDescent="0.25">
      <c r="C40">
        <v>140001</v>
      </c>
      <c r="D40" s="5" t="s">
        <v>38</v>
      </c>
      <c r="E40" s="6">
        <v>1000000</v>
      </c>
      <c r="F40" s="6"/>
      <c r="G40" s="6">
        <v>1000000</v>
      </c>
      <c r="H40" s="6">
        <v>0</v>
      </c>
    </row>
    <row r="41" spans="3:8" x14ac:dyDescent="0.25">
      <c r="C41">
        <v>140002</v>
      </c>
      <c r="D41" s="5" t="s">
        <v>125</v>
      </c>
      <c r="E41" s="6"/>
      <c r="F41" s="6">
        <v>5598497.6600000001</v>
      </c>
      <c r="G41" s="6"/>
      <c r="H41" s="6">
        <v>5598497.6600000001</v>
      </c>
    </row>
    <row r="42" spans="3:8" x14ac:dyDescent="0.25">
      <c r="C42">
        <v>140003</v>
      </c>
      <c r="D42" s="5" t="s">
        <v>126</v>
      </c>
      <c r="E42" s="6"/>
      <c r="F42" s="6">
        <v>9145000</v>
      </c>
      <c r="G42" s="6"/>
      <c r="H42" s="6">
        <v>9145000</v>
      </c>
    </row>
    <row r="43" spans="3:8" x14ac:dyDescent="0.25">
      <c r="D43" s="8" t="s">
        <v>39</v>
      </c>
      <c r="E43" s="9">
        <f>SUM(E40:E42)</f>
        <v>1000000</v>
      </c>
      <c r="F43" s="9">
        <f t="shared" ref="F43:H43" si="3">SUM(F40:F42)</f>
        <v>14743497.66</v>
      </c>
      <c r="G43" s="9">
        <f t="shared" si="3"/>
        <v>1000000</v>
      </c>
      <c r="H43" s="9">
        <f t="shared" si="3"/>
        <v>14743497.66</v>
      </c>
    </row>
    <row r="44" spans="3:8" x14ac:dyDescent="0.25">
      <c r="D44" s="5"/>
      <c r="E44" s="6"/>
      <c r="F44" s="6"/>
      <c r="G44" s="6"/>
      <c r="H44" s="6"/>
    </row>
    <row r="45" spans="3:8" x14ac:dyDescent="0.25">
      <c r="D45" s="5"/>
      <c r="E45" s="6"/>
      <c r="F45" s="6"/>
      <c r="G45" s="6"/>
      <c r="H45" s="6"/>
    </row>
    <row r="46" spans="3:8" x14ac:dyDescent="0.25">
      <c r="D46" s="5" t="s">
        <v>121</v>
      </c>
      <c r="E46" s="6">
        <f>+E27+E31+E39+E43</f>
        <v>93330845.950000003</v>
      </c>
      <c r="F46" s="6">
        <f t="shared" ref="F46:H46" si="4">+F27+F31+F39+F43</f>
        <v>102767401.44</v>
      </c>
      <c r="G46" s="6">
        <f t="shared" si="4"/>
        <v>1474839.65</v>
      </c>
      <c r="H46" s="6">
        <f t="shared" si="4"/>
        <v>194623407.74000001</v>
      </c>
    </row>
    <row r="47" spans="3:8" x14ac:dyDescent="0.25">
      <c r="D47" s="10"/>
      <c r="E47" s="11"/>
      <c r="F47" s="11"/>
      <c r="G47" s="11"/>
      <c r="H47" s="11"/>
    </row>
    <row r="48" spans="3:8" x14ac:dyDescent="0.25">
      <c r="D48" s="5" t="s">
        <v>128</v>
      </c>
      <c r="E48" s="6">
        <f>+E46-'GASTOS  DETALLADOS 2021'!F88</f>
        <v>-8826946.7100000083</v>
      </c>
      <c r="F48" s="6">
        <f>+F46-'GASTOS  DETALLADOS 2021'!G88</f>
        <v>56288222.339999996</v>
      </c>
      <c r="G48" s="6">
        <f>+G46-'GASTOS  DETALLADOS 2021'!H88</f>
        <v>-514005.78000000026</v>
      </c>
      <c r="H48" s="6">
        <f>+H46-'GASTOS  DETALLADOS 2021'!I88</f>
        <v>47975281.410000026</v>
      </c>
    </row>
    <row r="49" spans="3:8" x14ac:dyDescent="0.25">
      <c r="D49" s="10"/>
      <c r="E49" s="11"/>
      <c r="F49" s="11"/>
      <c r="G49" s="11"/>
      <c r="H49" s="11"/>
    </row>
    <row r="50" spans="3:8" s="16" customFormat="1" ht="60.75" customHeight="1" x14ac:dyDescent="0.25">
      <c r="C50" s="17"/>
      <c r="D50" s="17"/>
      <c r="E50" s="17"/>
      <c r="F50" s="17"/>
      <c r="G50" s="17"/>
      <c r="H50" s="17"/>
    </row>
    <row r="51" spans="3:8" x14ac:dyDescent="0.25">
      <c r="D51" s="5"/>
      <c r="E51" s="6"/>
      <c r="F51" s="6"/>
      <c r="G51" s="6"/>
      <c r="H51" s="6"/>
    </row>
    <row r="52" spans="3:8" x14ac:dyDescent="0.25">
      <c r="D52" s="5"/>
      <c r="E52" s="6"/>
      <c r="F52" s="6"/>
      <c r="G52" s="6"/>
      <c r="H52" s="6"/>
    </row>
    <row r="53" spans="3:8" x14ac:dyDescent="0.25">
      <c r="D53" s="5"/>
      <c r="E53" s="6"/>
      <c r="F53" s="6"/>
      <c r="G53" s="6"/>
      <c r="H53" s="6"/>
    </row>
    <row r="54" spans="3:8" x14ac:dyDescent="0.25">
      <c r="D54" s="5"/>
      <c r="E54" s="6"/>
      <c r="F54" s="6"/>
      <c r="G54" s="6"/>
      <c r="H54" s="6"/>
    </row>
    <row r="55" spans="3:8" x14ac:dyDescent="0.25">
      <c r="D55" s="5"/>
      <c r="E55" s="6"/>
      <c r="F55" s="6"/>
      <c r="G55" s="6"/>
      <c r="H55" s="6"/>
    </row>
    <row r="56" spans="3:8" x14ac:dyDescent="0.25">
      <c r="D56" s="5"/>
      <c r="E56" s="6"/>
      <c r="F56" s="6"/>
      <c r="G56" s="6"/>
      <c r="H56" s="6"/>
    </row>
    <row r="57" spans="3:8" x14ac:dyDescent="0.25">
      <c r="D57" s="5"/>
      <c r="E57" s="6"/>
      <c r="F57" s="6"/>
      <c r="G57" s="6"/>
      <c r="H57" s="6"/>
    </row>
    <row r="58" spans="3:8" x14ac:dyDescent="0.25">
      <c r="D58" s="5"/>
      <c r="E58" s="6"/>
      <c r="F58" s="6"/>
      <c r="G58" s="6"/>
      <c r="H58" s="6"/>
    </row>
    <row r="59" spans="3:8" x14ac:dyDescent="0.25">
      <c r="D59" s="5"/>
      <c r="E59" s="6"/>
      <c r="F59" s="6"/>
      <c r="G59" s="6"/>
      <c r="H59" s="6"/>
    </row>
    <row r="60" spans="3:8" x14ac:dyDescent="0.25">
      <c r="D60" s="5"/>
      <c r="E60" s="6"/>
      <c r="F60" s="6"/>
      <c r="G60" s="6"/>
      <c r="H60" s="6"/>
    </row>
    <row r="61" spans="3:8" x14ac:dyDescent="0.25">
      <c r="D61" s="5"/>
      <c r="E61" s="6"/>
      <c r="F61" s="6"/>
      <c r="G61" s="6"/>
      <c r="H61" s="6"/>
    </row>
    <row r="62" spans="3:8" x14ac:dyDescent="0.25">
      <c r="D62" s="5"/>
      <c r="E62" s="6"/>
      <c r="F62" s="6"/>
      <c r="G62" s="6"/>
      <c r="H62" s="6"/>
    </row>
    <row r="63" spans="3:8" x14ac:dyDescent="0.25">
      <c r="D63" s="5"/>
      <c r="E63" s="6"/>
      <c r="F63" s="6"/>
      <c r="G63" s="6"/>
      <c r="H63" s="6"/>
    </row>
    <row r="64" spans="3:8" x14ac:dyDescent="0.25">
      <c r="D64" s="5"/>
      <c r="E64" s="6"/>
      <c r="F64" s="6"/>
      <c r="G64" s="6"/>
      <c r="H64" s="6"/>
    </row>
    <row r="65" spans="4:8" x14ac:dyDescent="0.25">
      <c r="D65" s="5"/>
      <c r="E65" s="6"/>
      <c r="F65" s="6"/>
      <c r="G65" s="6"/>
      <c r="H65" s="6"/>
    </row>
    <row r="66" spans="4:8" x14ac:dyDescent="0.25">
      <c r="D66" s="5"/>
      <c r="E66" s="6"/>
      <c r="F66" s="6"/>
      <c r="G66" s="6"/>
      <c r="H66" s="6"/>
    </row>
    <row r="67" spans="4:8" x14ac:dyDescent="0.25">
      <c r="D67" s="5"/>
      <c r="E67" s="6"/>
      <c r="F67" s="6"/>
      <c r="G67" s="6"/>
      <c r="H67" s="6"/>
    </row>
    <row r="68" spans="4:8" x14ac:dyDescent="0.25">
      <c r="D68" s="5"/>
      <c r="E68" s="6"/>
      <c r="F68" s="6"/>
      <c r="G68" s="6"/>
      <c r="H68" s="6"/>
    </row>
    <row r="69" spans="4:8" x14ac:dyDescent="0.25">
      <c r="D69" s="5"/>
      <c r="E69" s="6"/>
      <c r="F69" s="6"/>
      <c r="G69" s="6"/>
      <c r="H69" s="6"/>
    </row>
    <row r="70" spans="4:8" x14ac:dyDescent="0.25">
      <c r="D70" s="5"/>
      <c r="E70" s="6"/>
      <c r="F70" s="6"/>
      <c r="G70" s="6"/>
      <c r="H70" s="6"/>
    </row>
    <row r="71" spans="4:8" x14ac:dyDescent="0.25">
      <c r="D71" s="5"/>
      <c r="E71" s="6"/>
      <c r="F71" s="6"/>
      <c r="G71" s="6"/>
      <c r="H71" s="6"/>
    </row>
    <row r="72" spans="4:8" x14ac:dyDescent="0.25">
      <c r="D72" s="5"/>
      <c r="E72" s="6"/>
      <c r="F72" s="6"/>
      <c r="G72" s="6"/>
      <c r="H72" s="6"/>
    </row>
    <row r="73" spans="4:8" x14ac:dyDescent="0.25">
      <c r="D73" s="5"/>
      <c r="E73" s="6"/>
      <c r="F73" s="6"/>
      <c r="G73" s="6"/>
      <c r="H73" s="6"/>
    </row>
    <row r="74" spans="4:8" x14ac:dyDescent="0.25">
      <c r="D74" s="5"/>
      <c r="E74" s="6"/>
      <c r="F74" s="6"/>
      <c r="G74" s="6"/>
      <c r="H74" s="6"/>
    </row>
    <row r="75" spans="4:8" x14ac:dyDescent="0.25">
      <c r="D75" s="5"/>
      <c r="E75" s="6"/>
      <c r="F75" s="6"/>
      <c r="G75" s="6"/>
      <c r="H75" s="6"/>
    </row>
    <row r="76" spans="4:8" x14ac:dyDescent="0.25">
      <c r="D76" s="5"/>
      <c r="E76" s="6"/>
      <c r="F76" s="6"/>
      <c r="G76" s="6"/>
      <c r="H76" s="6"/>
    </row>
    <row r="77" spans="4:8" x14ac:dyDescent="0.25">
      <c r="D77" s="5"/>
      <c r="E77" s="6"/>
      <c r="F77" s="6"/>
      <c r="G77" s="6"/>
      <c r="H77" s="6"/>
    </row>
    <row r="78" spans="4:8" x14ac:dyDescent="0.25">
      <c r="D78" s="5"/>
      <c r="E78" s="6"/>
      <c r="F78" s="6"/>
      <c r="G78" s="6"/>
      <c r="H78" s="6"/>
    </row>
    <row r="79" spans="4:8" x14ac:dyDescent="0.25">
      <c r="D79" s="5"/>
      <c r="E79" s="6"/>
      <c r="F79" s="6"/>
      <c r="G79" s="6"/>
      <c r="H79" s="6"/>
    </row>
    <row r="80" spans="4:8" x14ac:dyDescent="0.25">
      <c r="D80" s="5"/>
      <c r="E80" s="6"/>
      <c r="F80" s="6"/>
      <c r="G80" s="6"/>
      <c r="H80" s="6"/>
    </row>
    <row r="81" spans="4:8" x14ac:dyDescent="0.25">
      <c r="D81" s="5"/>
      <c r="E81" s="6"/>
      <c r="F81" s="6"/>
      <c r="G81" s="6"/>
      <c r="H81" s="6"/>
    </row>
    <row r="82" spans="4:8" x14ac:dyDescent="0.25">
      <c r="D82" s="5"/>
      <c r="E82" s="6"/>
      <c r="F82" s="6"/>
      <c r="G82" s="6"/>
      <c r="H82" s="6"/>
    </row>
    <row r="83" spans="4:8" x14ac:dyDescent="0.25">
      <c r="D83" s="5"/>
      <c r="E83" s="6"/>
      <c r="F83" s="6"/>
      <c r="G83" s="6"/>
      <c r="H83" s="6"/>
    </row>
    <row r="84" spans="4:8" x14ac:dyDescent="0.25">
      <c r="D84" s="5"/>
      <c r="E84" s="6"/>
      <c r="F84" s="6"/>
      <c r="G84" s="6"/>
      <c r="H84" s="6"/>
    </row>
    <row r="85" spans="4:8" x14ac:dyDescent="0.25">
      <c r="D85" s="5"/>
      <c r="E85" s="6"/>
      <c r="F85" s="6"/>
      <c r="G85" s="6"/>
      <c r="H85" s="6"/>
    </row>
    <row r="86" spans="4:8" x14ac:dyDescent="0.25">
      <c r="D86" s="5"/>
      <c r="E86" s="6"/>
      <c r="F86" s="6"/>
      <c r="G86" s="6"/>
      <c r="H86" s="6"/>
    </row>
    <row r="87" spans="4:8" x14ac:dyDescent="0.25">
      <c r="D87" s="5"/>
      <c r="E87" s="6"/>
      <c r="F87" s="6"/>
      <c r="G87" s="6"/>
      <c r="H87" s="6"/>
    </row>
  </sheetData>
  <mergeCells count="3">
    <mergeCell ref="F5:G5"/>
    <mergeCell ref="D4:H4"/>
    <mergeCell ref="C50:H50"/>
  </mergeCells>
  <pageMargins left="0.70866141732283472" right="0.70866141732283472" top="0.74803149606299213" bottom="0.74803149606299213" header="0.31496062992125984" footer="0.31496062992125984"/>
  <pageSetup paperSize="5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M134"/>
  <sheetViews>
    <sheetView workbookViewId="0">
      <pane xSplit="5" ySplit="4" topLeftCell="F73" activePane="bottomRight" state="frozen"/>
      <selection pane="topRight" activeCell="F1" sqref="F1"/>
      <selection pane="bottomLeft" activeCell="A5" sqref="A5"/>
      <selection pane="bottomRight" activeCell="D1" sqref="D1:J89"/>
    </sheetView>
  </sheetViews>
  <sheetFormatPr baseColWidth="10" defaultRowHeight="15" x14ac:dyDescent="0.25"/>
  <cols>
    <col min="5" max="5" width="43.7109375" bestFit="1" customWidth="1"/>
    <col min="6" max="9" width="16.42578125" style="1" customWidth="1"/>
    <col min="10" max="10" width="2.85546875" customWidth="1"/>
    <col min="13" max="13" width="14.140625" bestFit="1" customWidth="1"/>
  </cols>
  <sheetData>
    <row r="1" spans="4:9" x14ac:dyDescent="0.25">
      <c r="E1" t="s">
        <v>0</v>
      </c>
    </row>
    <row r="2" spans="4:9" x14ac:dyDescent="0.25">
      <c r="E2" s="15" t="s">
        <v>113</v>
      </c>
      <c r="F2" s="15"/>
      <c r="G2" s="15"/>
      <c r="H2" s="15"/>
      <c r="I2" s="15"/>
    </row>
    <row r="3" spans="4:9" x14ac:dyDescent="0.25">
      <c r="E3" t="s">
        <v>114</v>
      </c>
      <c r="G3" s="14" t="s">
        <v>1</v>
      </c>
      <c r="H3" s="14"/>
    </row>
    <row r="4" spans="4:9" ht="30" x14ac:dyDescent="0.25">
      <c r="D4" t="s">
        <v>2</v>
      </c>
      <c r="E4" s="2" t="s">
        <v>3</v>
      </c>
      <c r="F4" s="4" t="s">
        <v>117</v>
      </c>
      <c r="G4" s="3" t="s">
        <v>4</v>
      </c>
      <c r="H4" s="3" t="s">
        <v>5</v>
      </c>
      <c r="I4" s="3" t="s">
        <v>122</v>
      </c>
    </row>
    <row r="5" spans="4:9" s="5" customFormat="1" x14ac:dyDescent="0.25">
      <c r="D5" s="5">
        <v>21111</v>
      </c>
      <c r="E5" s="5" t="s">
        <v>40</v>
      </c>
      <c r="F5" s="6">
        <v>1917707.74</v>
      </c>
      <c r="G5" s="6">
        <v>747895.66</v>
      </c>
      <c r="H5" s="6"/>
      <c r="I5" s="6">
        <v>2665603.4</v>
      </c>
    </row>
    <row r="6" spans="4:9" s="5" customFormat="1" x14ac:dyDescent="0.25">
      <c r="D6" s="5">
        <v>21112</v>
      </c>
      <c r="E6" s="5" t="s">
        <v>41</v>
      </c>
      <c r="F6" s="6">
        <v>16900547.489999998</v>
      </c>
      <c r="G6" s="6">
        <v>1323385.77</v>
      </c>
      <c r="H6" s="6"/>
      <c r="I6" s="6">
        <v>18223933.259999998</v>
      </c>
    </row>
    <row r="7" spans="4:9" s="5" customFormat="1" x14ac:dyDescent="0.25">
      <c r="D7" s="5">
        <v>21113</v>
      </c>
      <c r="E7" s="5" t="s">
        <v>42</v>
      </c>
      <c r="F7" s="6">
        <v>1760553.89</v>
      </c>
      <c r="G7" s="6">
        <v>364955.97</v>
      </c>
      <c r="H7" s="6"/>
      <c r="I7" s="6">
        <v>2125509.86</v>
      </c>
    </row>
    <row r="8" spans="4:9" s="5" customFormat="1" x14ac:dyDescent="0.25">
      <c r="D8" s="5">
        <v>21114</v>
      </c>
      <c r="E8" s="5" t="s">
        <v>43</v>
      </c>
      <c r="F8" s="6">
        <v>48454281.960000001</v>
      </c>
      <c r="G8" s="6">
        <v>19455662.059999999</v>
      </c>
      <c r="H8" s="6"/>
      <c r="I8" s="6">
        <v>67909944.019999996</v>
      </c>
    </row>
    <row r="9" spans="4:9" s="5" customFormat="1" x14ac:dyDescent="0.25">
      <c r="D9" s="5">
        <v>21115</v>
      </c>
      <c r="E9" s="5" t="s">
        <v>44</v>
      </c>
      <c r="F9" s="6">
        <v>15004381.9</v>
      </c>
      <c r="G9" s="6">
        <v>4386940.3899999997</v>
      </c>
      <c r="H9" s="6"/>
      <c r="I9" s="6">
        <v>19391322.289999999</v>
      </c>
    </row>
    <row r="10" spans="4:9" s="5" customFormat="1" x14ac:dyDescent="0.25">
      <c r="D10" s="5">
        <v>21116</v>
      </c>
      <c r="E10" s="5" t="s">
        <v>45</v>
      </c>
      <c r="F10" s="6">
        <v>2597508.54</v>
      </c>
      <c r="G10" s="6">
        <v>762550.06</v>
      </c>
      <c r="H10" s="6"/>
      <c r="I10" s="6">
        <v>3360058.6</v>
      </c>
    </row>
    <row r="11" spans="4:9" s="5" customFormat="1" x14ac:dyDescent="0.25">
      <c r="D11" s="5">
        <v>21117</v>
      </c>
      <c r="E11" s="5" t="s">
        <v>118</v>
      </c>
      <c r="F11" s="6">
        <v>0</v>
      </c>
      <c r="G11" s="6">
        <v>3740000</v>
      </c>
      <c r="H11" s="6"/>
      <c r="I11" s="6">
        <v>3740000</v>
      </c>
    </row>
    <row r="12" spans="4:9" s="5" customFormat="1" x14ac:dyDescent="0.25">
      <c r="E12" s="8" t="s">
        <v>46</v>
      </c>
      <c r="F12" s="9">
        <f>SUM(F5:F11)</f>
        <v>86634981.520000011</v>
      </c>
      <c r="G12" s="9">
        <f t="shared" ref="G12:I12" si="0">SUM(G5:G11)</f>
        <v>30781389.91</v>
      </c>
      <c r="H12" s="9">
        <f t="shared" si="0"/>
        <v>0</v>
      </c>
      <c r="I12" s="9">
        <f t="shared" si="0"/>
        <v>117416371.42999998</v>
      </c>
    </row>
    <row r="13" spans="4:9" s="5" customFormat="1" x14ac:dyDescent="0.25">
      <c r="D13" s="5">
        <v>211201</v>
      </c>
      <c r="E13" s="5" t="s">
        <v>47</v>
      </c>
      <c r="F13" s="6"/>
      <c r="G13" s="6">
        <v>1720600</v>
      </c>
      <c r="H13" s="6"/>
      <c r="I13" s="6">
        <v>1720600</v>
      </c>
    </row>
    <row r="14" spans="4:9" s="5" customFormat="1" x14ac:dyDescent="0.25">
      <c r="D14" s="5">
        <v>211202</v>
      </c>
      <c r="E14" s="5" t="s">
        <v>48</v>
      </c>
      <c r="F14" s="6">
        <v>130705</v>
      </c>
      <c r="G14" s="6">
        <v>80540.149999999994</v>
      </c>
      <c r="H14" s="6"/>
      <c r="I14" s="6">
        <v>211245.15</v>
      </c>
    </row>
    <row r="15" spans="4:9" s="5" customFormat="1" x14ac:dyDescent="0.25">
      <c r="D15" s="5">
        <v>211203</v>
      </c>
      <c r="E15" s="5" t="s">
        <v>49</v>
      </c>
      <c r="F15" s="6">
        <v>38834.5</v>
      </c>
      <c r="G15" s="6">
        <v>180698.2</v>
      </c>
      <c r="H15" s="6"/>
      <c r="I15" s="6">
        <v>219532.7</v>
      </c>
    </row>
    <row r="16" spans="4:9" s="5" customFormat="1" x14ac:dyDescent="0.25">
      <c r="D16" s="5">
        <v>211204</v>
      </c>
      <c r="E16" s="5" t="s">
        <v>50</v>
      </c>
      <c r="F16" s="6">
        <v>126324</v>
      </c>
      <c r="G16" s="6">
        <v>256301</v>
      </c>
      <c r="H16" s="6"/>
      <c r="I16" s="6">
        <v>382625</v>
      </c>
    </row>
    <row r="17" spans="4:9" s="5" customFormat="1" x14ac:dyDescent="0.25">
      <c r="D17" s="5">
        <v>211205</v>
      </c>
      <c r="E17" s="5" t="s">
        <v>51</v>
      </c>
      <c r="F17" s="6">
        <v>1451026.55</v>
      </c>
      <c r="G17" s="6">
        <v>2349139.5499999998</v>
      </c>
      <c r="H17" s="6"/>
      <c r="I17" s="6">
        <v>3800166.0999999996</v>
      </c>
    </row>
    <row r="18" spans="4:9" s="5" customFormat="1" x14ac:dyDescent="0.25">
      <c r="D18" s="5">
        <v>211206</v>
      </c>
      <c r="E18" s="5" t="s">
        <v>52</v>
      </c>
      <c r="F18" s="6">
        <v>894213.26</v>
      </c>
      <c r="G18" s="6">
        <v>447340.24</v>
      </c>
      <c r="H18" s="6"/>
      <c r="I18" s="6">
        <v>1341553.5</v>
      </c>
    </row>
    <row r="19" spans="4:9" s="5" customFormat="1" x14ac:dyDescent="0.25">
      <c r="D19" s="5">
        <v>211207</v>
      </c>
      <c r="E19" s="5" t="s">
        <v>53</v>
      </c>
      <c r="F19" s="6">
        <v>1645291.58</v>
      </c>
      <c r="G19" s="6">
        <v>1966019.76</v>
      </c>
      <c r="H19" s="6"/>
      <c r="I19" s="6">
        <v>3611311.34</v>
      </c>
    </row>
    <row r="20" spans="4:9" s="5" customFormat="1" x14ac:dyDescent="0.25">
      <c r="D20" s="5">
        <v>211208</v>
      </c>
      <c r="E20" s="5" t="s">
        <v>54</v>
      </c>
      <c r="F20" s="6">
        <v>71550</v>
      </c>
      <c r="G20" s="6">
        <v>130321.88</v>
      </c>
      <c r="H20" s="6"/>
      <c r="I20" s="6">
        <v>201871.88</v>
      </c>
    </row>
    <row r="21" spans="4:9" s="5" customFormat="1" x14ac:dyDescent="0.25">
      <c r="D21" s="5">
        <v>211209</v>
      </c>
      <c r="E21" s="5" t="s">
        <v>55</v>
      </c>
      <c r="F21" s="6">
        <v>0</v>
      </c>
      <c r="G21" s="6">
        <v>698507.86</v>
      </c>
      <c r="H21" s="6"/>
      <c r="I21" s="6">
        <v>698507.86</v>
      </c>
    </row>
    <row r="22" spans="4:9" s="5" customFormat="1" x14ac:dyDescent="0.25">
      <c r="D22" s="5">
        <v>211210</v>
      </c>
      <c r="E22" s="5" t="s">
        <v>56</v>
      </c>
      <c r="F22" s="6">
        <v>1977312.98</v>
      </c>
      <c r="G22" s="6">
        <v>306476.71000000002</v>
      </c>
      <c r="H22" s="6"/>
      <c r="I22" s="6">
        <v>2283789.69</v>
      </c>
    </row>
    <row r="23" spans="4:9" s="5" customFormat="1" x14ac:dyDescent="0.25">
      <c r="D23" s="5">
        <v>211211</v>
      </c>
      <c r="E23" s="5" t="s">
        <v>57</v>
      </c>
      <c r="F23" s="6">
        <v>0</v>
      </c>
      <c r="G23" s="6">
        <v>0</v>
      </c>
      <c r="H23" s="6"/>
      <c r="I23" s="6">
        <v>0</v>
      </c>
    </row>
    <row r="24" spans="4:9" s="5" customFormat="1" x14ac:dyDescent="0.25">
      <c r="D24" s="5">
        <v>211212</v>
      </c>
      <c r="E24" s="5" t="s">
        <v>58</v>
      </c>
      <c r="F24" s="6">
        <v>150062</v>
      </c>
      <c r="G24" s="6">
        <v>180919</v>
      </c>
      <c r="H24" s="6"/>
      <c r="I24" s="6">
        <v>330981</v>
      </c>
    </row>
    <row r="25" spans="4:9" s="5" customFormat="1" x14ac:dyDescent="0.25">
      <c r="D25" s="5">
        <v>211213</v>
      </c>
      <c r="E25" s="5" t="s">
        <v>59</v>
      </c>
      <c r="F25" s="6"/>
      <c r="G25" s="6">
        <v>0</v>
      </c>
      <c r="H25" s="6"/>
      <c r="I25" s="6">
        <v>0</v>
      </c>
    </row>
    <row r="26" spans="4:9" s="5" customFormat="1" x14ac:dyDescent="0.25">
      <c r="D26" s="5">
        <v>211214</v>
      </c>
      <c r="E26" s="5" t="s">
        <v>60</v>
      </c>
      <c r="F26" s="6">
        <v>333610.39</v>
      </c>
      <c r="G26" s="6">
        <v>115425.8</v>
      </c>
      <c r="H26" s="6"/>
      <c r="I26" s="6">
        <v>449036.19</v>
      </c>
    </row>
    <row r="27" spans="4:9" s="5" customFormat="1" x14ac:dyDescent="0.25">
      <c r="D27" s="5">
        <v>211215</v>
      </c>
      <c r="E27" s="5" t="s">
        <v>61</v>
      </c>
      <c r="F27" s="6">
        <v>562.05999999999995</v>
      </c>
      <c r="G27" s="6"/>
      <c r="H27" s="6">
        <v>562.05999999999995</v>
      </c>
      <c r="I27" s="6">
        <v>0</v>
      </c>
    </row>
    <row r="28" spans="4:9" s="5" customFormat="1" x14ac:dyDescent="0.25">
      <c r="D28" s="5">
        <v>211216</v>
      </c>
      <c r="E28" s="5" t="s">
        <v>62</v>
      </c>
      <c r="F28" s="6">
        <v>60765</v>
      </c>
      <c r="G28" s="6">
        <v>17445</v>
      </c>
      <c r="H28" s="6"/>
      <c r="I28" s="6">
        <v>78210</v>
      </c>
    </row>
    <row r="29" spans="4:9" s="5" customFormat="1" x14ac:dyDescent="0.25">
      <c r="D29" s="5">
        <v>211217</v>
      </c>
      <c r="E29" s="5" t="s">
        <v>63</v>
      </c>
      <c r="F29" s="6">
        <v>1053919.01</v>
      </c>
      <c r="G29" s="6">
        <v>1174874.3400000001</v>
      </c>
      <c r="H29" s="6"/>
      <c r="I29" s="6">
        <v>2228793.35</v>
      </c>
    </row>
    <row r="30" spans="4:9" s="5" customFormat="1" x14ac:dyDescent="0.25">
      <c r="D30" s="5">
        <v>211218</v>
      </c>
      <c r="E30" s="5" t="s">
        <v>64</v>
      </c>
      <c r="F30" s="6">
        <v>0</v>
      </c>
      <c r="G30" s="6">
        <v>67760</v>
      </c>
      <c r="H30" s="6"/>
      <c r="I30" s="6">
        <v>67760</v>
      </c>
    </row>
    <row r="31" spans="4:9" s="5" customFormat="1" x14ac:dyDescent="0.25">
      <c r="D31" s="5">
        <v>211219</v>
      </c>
      <c r="E31" s="5" t="s">
        <v>65</v>
      </c>
      <c r="F31" s="6">
        <v>1833389.49</v>
      </c>
      <c r="G31" s="6">
        <v>478671.12</v>
      </c>
      <c r="H31" s="6"/>
      <c r="I31" s="6">
        <v>2312060.61</v>
      </c>
    </row>
    <row r="32" spans="4:9" s="5" customFormat="1" x14ac:dyDescent="0.25">
      <c r="D32" s="5">
        <v>211220</v>
      </c>
      <c r="E32" s="5" t="s">
        <v>66</v>
      </c>
      <c r="F32" s="6">
        <v>83505.97</v>
      </c>
      <c r="G32" s="6">
        <v>28647.81</v>
      </c>
      <c r="H32" s="6"/>
      <c r="I32" s="6">
        <v>112153.78</v>
      </c>
    </row>
    <row r="33" spans="4:9" s="5" customFormat="1" x14ac:dyDescent="0.25">
      <c r="D33" s="5">
        <v>211222</v>
      </c>
      <c r="E33" s="5" t="s">
        <v>67</v>
      </c>
      <c r="F33" s="6">
        <v>0</v>
      </c>
      <c r="G33" s="6">
        <v>0</v>
      </c>
      <c r="H33" s="6"/>
      <c r="I33" s="6">
        <v>0</v>
      </c>
    </row>
    <row r="34" spans="4:9" s="5" customFormat="1" x14ac:dyDescent="0.25">
      <c r="D34" s="5">
        <v>211224</v>
      </c>
      <c r="E34" s="5" t="s">
        <v>68</v>
      </c>
      <c r="F34" s="6">
        <v>168274.64</v>
      </c>
      <c r="G34" s="6">
        <v>412514.04</v>
      </c>
      <c r="H34" s="6"/>
      <c r="I34" s="6">
        <v>580788.67999999993</v>
      </c>
    </row>
    <row r="35" spans="4:9" s="5" customFormat="1" x14ac:dyDescent="0.25">
      <c r="D35" s="5">
        <v>211225</v>
      </c>
      <c r="E35" s="5" t="s">
        <v>69</v>
      </c>
      <c r="F35" s="6">
        <v>0</v>
      </c>
      <c r="G35" s="6">
        <v>0</v>
      </c>
      <c r="H35" s="6"/>
      <c r="I35" s="6">
        <v>0</v>
      </c>
    </row>
    <row r="36" spans="4:9" s="5" customFormat="1" x14ac:dyDescent="0.25">
      <c r="D36" s="5">
        <v>211227</v>
      </c>
      <c r="E36" s="5" t="s">
        <v>119</v>
      </c>
      <c r="F36" s="6"/>
      <c r="G36" s="12">
        <v>254563</v>
      </c>
      <c r="H36" s="13"/>
      <c r="I36" s="12">
        <v>254563</v>
      </c>
    </row>
    <row r="37" spans="4:9" s="5" customFormat="1" x14ac:dyDescent="0.25">
      <c r="D37" s="5">
        <v>211228</v>
      </c>
      <c r="E37" s="5" t="s">
        <v>70</v>
      </c>
      <c r="F37" s="6">
        <v>0</v>
      </c>
      <c r="G37" s="6">
        <v>0</v>
      </c>
      <c r="H37" s="6"/>
      <c r="I37" s="6">
        <v>0</v>
      </c>
    </row>
    <row r="38" spans="4:9" s="5" customFormat="1" x14ac:dyDescent="0.25">
      <c r="D38" s="5">
        <v>211229</v>
      </c>
      <c r="E38" s="5" t="s">
        <v>71</v>
      </c>
      <c r="F38" s="6">
        <v>0</v>
      </c>
      <c r="G38" s="6">
        <v>0</v>
      </c>
      <c r="H38" s="6"/>
      <c r="I38" s="6">
        <v>0</v>
      </c>
    </row>
    <row r="39" spans="4:9" s="5" customFormat="1" x14ac:dyDescent="0.25">
      <c r="D39" s="5">
        <v>211231</v>
      </c>
      <c r="E39" s="5" t="s">
        <v>72</v>
      </c>
      <c r="F39" s="6">
        <v>0</v>
      </c>
      <c r="G39" s="6">
        <v>0</v>
      </c>
      <c r="H39" s="6"/>
      <c r="I39" s="6">
        <v>0</v>
      </c>
    </row>
    <row r="40" spans="4:9" s="5" customFormat="1" x14ac:dyDescent="0.25">
      <c r="D40" s="5">
        <v>211232</v>
      </c>
      <c r="E40" s="5" t="s">
        <v>73</v>
      </c>
      <c r="F40" s="6">
        <v>129600</v>
      </c>
      <c r="G40" s="6"/>
      <c r="H40" s="6">
        <v>20400</v>
      </c>
      <c r="I40" s="6">
        <v>109200</v>
      </c>
    </row>
    <row r="41" spans="4:9" s="5" customFormat="1" x14ac:dyDescent="0.25">
      <c r="E41" s="8" t="s">
        <v>74</v>
      </c>
      <c r="F41" s="9">
        <f>SUM(F13:F40)</f>
        <v>10148946.430000002</v>
      </c>
      <c r="G41" s="9">
        <f t="shared" ref="G41:I41" si="1">SUM(G13:G40)</f>
        <v>10866765.459999999</v>
      </c>
      <c r="H41" s="9">
        <f t="shared" si="1"/>
        <v>20962.060000000001</v>
      </c>
      <c r="I41" s="9">
        <f t="shared" si="1"/>
        <v>20994749.829999998</v>
      </c>
    </row>
    <row r="42" spans="4:9" s="5" customFormat="1" x14ac:dyDescent="0.25">
      <c r="D42" s="5">
        <v>213101</v>
      </c>
      <c r="E42" s="5" t="s">
        <v>75</v>
      </c>
      <c r="F42" s="6">
        <v>0</v>
      </c>
      <c r="G42" s="6"/>
      <c r="H42" s="6"/>
      <c r="I42" s="6">
        <v>0</v>
      </c>
    </row>
    <row r="43" spans="4:9" s="5" customFormat="1" x14ac:dyDescent="0.25">
      <c r="D43" s="5">
        <v>213102</v>
      </c>
      <c r="E43" s="5" t="s">
        <v>76</v>
      </c>
      <c r="F43" s="6">
        <v>0</v>
      </c>
      <c r="G43" s="6"/>
      <c r="H43" s="6"/>
      <c r="I43" s="6">
        <v>0</v>
      </c>
    </row>
    <row r="44" spans="4:9" s="5" customFormat="1" x14ac:dyDescent="0.25">
      <c r="D44" s="5">
        <v>213103</v>
      </c>
      <c r="E44" s="5" t="s">
        <v>77</v>
      </c>
      <c r="F44" s="6">
        <v>808897.77</v>
      </c>
      <c r="G44" s="6">
        <v>502108.3</v>
      </c>
      <c r="H44" s="6"/>
      <c r="I44" s="6">
        <v>1311006.07</v>
      </c>
    </row>
    <row r="45" spans="4:9" s="5" customFormat="1" x14ac:dyDescent="0.25">
      <c r="D45" s="5">
        <v>213104</v>
      </c>
      <c r="E45" s="5" t="s">
        <v>78</v>
      </c>
      <c r="F45" s="6">
        <v>201824</v>
      </c>
      <c r="G45" s="6"/>
      <c r="H45" s="6">
        <v>201824</v>
      </c>
      <c r="I45" s="6">
        <v>0</v>
      </c>
    </row>
    <row r="46" spans="4:9" s="5" customFormat="1" x14ac:dyDescent="0.25">
      <c r="D46" s="5">
        <v>213105</v>
      </c>
      <c r="E46" s="5" t="s">
        <v>79</v>
      </c>
      <c r="F46" s="6">
        <v>16926.849999999999</v>
      </c>
      <c r="G46" s="6"/>
      <c r="H46" s="6">
        <v>16926.849999999999</v>
      </c>
      <c r="I46" s="6">
        <v>0</v>
      </c>
    </row>
    <row r="47" spans="4:9" s="5" customFormat="1" x14ac:dyDescent="0.25">
      <c r="D47" s="5">
        <v>213106</v>
      </c>
      <c r="E47" s="5" t="s">
        <v>80</v>
      </c>
      <c r="F47" s="6">
        <v>20638.849999999999</v>
      </c>
      <c r="G47" s="6"/>
      <c r="H47" s="6">
        <v>2381.13</v>
      </c>
      <c r="I47" s="6">
        <v>18257.719999999998</v>
      </c>
    </row>
    <row r="48" spans="4:9" s="5" customFormat="1" x14ac:dyDescent="0.25">
      <c r="D48" s="5">
        <v>213107</v>
      </c>
      <c r="E48" s="5" t="s">
        <v>81</v>
      </c>
      <c r="F48" s="6">
        <v>1641300</v>
      </c>
      <c r="G48" s="6">
        <v>478325</v>
      </c>
      <c r="H48" s="6"/>
      <c r="I48" s="6">
        <v>2119625</v>
      </c>
    </row>
    <row r="49" spans="4:9" s="5" customFormat="1" x14ac:dyDescent="0.25">
      <c r="D49" s="5">
        <v>213108</v>
      </c>
      <c r="E49" s="5" t="s">
        <v>120</v>
      </c>
      <c r="F49" s="6"/>
      <c r="G49" s="6">
        <v>31500</v>
      </c>
      <c r="H49" s="6"/>
      <c r="I49" s="6">
        <v>31500</v>
      </c>
    </row>
    <row r="50" spans="4:9" s="5" customFormat="1" x14ac:dyDescent="0.25">
      <c r="D50" s="5">
        <v>213109</v>
      </c>
      <c r="E50" s="5" t="s">
        <v>82</v>
      </c>
      <c r="F50" s="6">
        <v>17886.5</v>
      </c>
      <c r="G50" s="6">
        <v>167840.96</v>
      </c>
      <c r="H50" s="6"/>
      <c r="I50" s="6">
        <v>185727.46</v>
      </c>
    </row>
    <row r="51" spans="4:9" s="5" customFormat="1" x14ac:dyDescent="0.25">
      <c r="D51" s="5">
        <v>213110</v>
      </c>
      <c r="E51" s="5" t="s">
        <v>83</v>
      </c>
      <c r="F51" s="6">
        <v>92209</v>
      </c>
      <c r="G51" s="6">
        <v>375814.40000000002</v>
      </c>
      <c r="H51" s="6"/>
      <c r="I51" s="6">
        <v>468023.4</v>
      </c>
    </row>
    <row r="52" spans="4:9" s="5" customFormat="1" x14ac:dyDescent="0.25">
      <c r="D52" s="5">
        <v>213113</v>
      </c>
      <c r="E52" s="5" t="s">
        <v>84</v>
      </c>
      <c r="F52" s="6">
        <v>270480</v>
      </c>
      <c r="G52" s="6">
        <v>94668</v>
      </c>
      <c r="H52" s="6"/>
      <c r="I52" s="6">
        <v>365148</v>
      </c>
    </row>
    <row r="53" spans="4:9" s="5" customFormat="1" x14ac:dyDescent="0.25">
      <c r="E53" s="8" t="s">
        <v>85</v>
      </c>
      <c r="F53" s="9">
        <f>SUM(F42:F52)</f>
        <v>3070162.9699999997</v>
      </c>
      <c r="G53" s="9">
        <f t="shared" ref="G53:I53" si="2">SUM(G42:G52)</f>
        <v>1650256.6600000001</v>
      </c>
      <c r="H53" s="9">
        <f t="shared" si="2"/>
        <v>221131.98</v>
      </c>
      <c r="I53" s="9">
        <f t="shared" si="2"/>
        <v>4499287.6500000004</v>
      </c>
    </row>
    <row r="54" spans="4:9" s="5" customFormat="1" x14ac:dyDescent="0.25">
      <c r="D54" s="5">
        <v>22111</v>
      </c>
      <c r="E54" s="5" t="s">
        <v>86</v>
      </c>
      <c r="F54" s="6"/>
      <c r="G54" s="6"/>
      <c r="H54" s="6"/>
      <c r="I54" s="6">
        <v>0</v>
      </c>
    </row>
    <row r="55" spans="4:9" s="5" customFormat="1" x14ac:dyDescent="0.25">
      <c r="D55" s="5">
        <v>22112</v>
      </c>
      <c r="E55" s="5" t="s">
        <v>87</v>
      </c>
      <c r="F55" s="6"/>
      <c r="G55" s="6"/>
      <c r="H55" s="6"/>
      <c r="I55" s="6">
        <v>0</v>
      </c>
    </row>
    <row r="56" spans="4:9" s="5" customFormat="1" x14ac:dyDescent="0.25">
      <c r="D56" s="5">
        <v>22113</v>
      </c>
      <c r="E56" s="5" t="s">
        <v>88</v>
      </c>
      <c r="F56" s="6">
        <v>109550.35</v>
      </c>
      <c r="G56" s="6">
        <v>90856.639999999999</v>
      </c>
      <c r="H56" s="6"/>
      <c r="I56" s="6">
        <v>200406.99</v>
      </c>
    </row>
    <row r="57" spans="4:9" s="5" customFormat="1" x14ac:dyDescent="0.25">
      <c r="D57" s="5">
        <v>22114</v>
      </c>
      <c r="E57" s="5" t="s">
        <v>89</v>
      </c>
      <c r="F57" s="6"/>
      <c r="G57" s="6"/>
      <c r="H57" s="6"/>
      <c r="I57" s="6">
        <v>0</v>
      </c>
    </row>
    <row r="58" spans="4:9" s="5" customFormat="1" x14ac:dyDescent="0.25">
      <c r="D58" s="5">
        <v>22115</v>
      </c>
      <c r="E58" s="5" t="s">
        <v>90</v>
      </c>
      <c r="F58" s="6"/>
      <c r="G58" s="6"/>
      <c r="H58" s="6"/>
      <c r="I58" s="6">
        <v>0</v>
      </c>
    </row>
    <row r="59" spans="4:9" s="5" customFormat="1" x14ac:dyDescent="0.25">
      <c r="D59" s="5">
        <v>22116</v>
      </c>
      <c r="E59" s="5" t="s">
        <v>91</v>
      </c>
      <c r="F59" s="6">
        <v>66400</v>
      </c>
      <c r="G59" s="6">
        <v>147731.96</v>
      </c>
      <c r="H59" s="6"/>
      <c r="I59" s="6">
        <v>214131.96</v>
      </c>
    </row>
    <row r="60" spans="4:9" s="5" customFormat="1" x14ac:dyDescent="0.25">
      <c r="D60" s="5">
        <v>22118</v>
      </c>
      <c r="E60" s="5" t="s">
        <v>129</v>
      </c>
      <c r="F60" s="6"/>
      <c r="G60" s="6">
        <v>120455</v>
      </c>
      <c r="H60" s="6"/>
      <c r="I60" s="6">
        <v>120455</v>
      </c>
    </row>
    <row r="61" spans="4:9" s="5" customFormat="1" x14ac:dyDescent="0.25">
      <c r="E61" s="8" t="s">
        <v>92</v>
      </c>
      <c r="F61" s="9">
        <f>SUM(F54:F60)</f>
        <v>175950.35</v>
      </c>
      <c r="G61" s="9">
        <f t="shared" ref="G61:I61" si="3">SUM(G54:G60)</f>
        <v>359043.6</v>
      </c>
      <c r="H61" s="9">
        <f t="shared" si="3"/>
        <v>0</v>
      </c>
      <c r="I61" s="9">
        <f t="shared" si="3"/>
        <v>534993.94999999995</v>
      </c>
    </row>
    <row r="62" spans="4:9" s="5" customFormat="1" x14ac:dyDescent="0.25">
      <c r="D62" s="5">
        <v>221201</v>
      </c>
      <c r="E62" s="5" t="s">
        <v>93</v>
      </c>
      <c r="F62" s="6">
        <v>381000</v>
      </c>
      <c r="G62" s="6">
        <v>271600</v>
      </c>
      <c r="H62" s="6"/>
      <c r="I62" s="6">
        <v>652600</v>
      </c>
    </row>
    <row r="63" spans="4:9" s="5" customFormat="1" x14ac:dyDescent="0.25">
      <c r="D63" s="5">
        <v>221202</v>
      </c>
      <c r="E63" s="5" t="s">
        <v>94</v>
      </c>
      <c r="F63" s="6">
        <v>303500</v>
      </c>
      <c r="G63" s="6"/>
      <c r="H63" s="6">
        <v>303500</v>
      </c>
      <c r="I63" s="6">
        <v>0</v>
      </c>
    </row>
    <row r="64" spans="4:9" s="5" customFormat="1" x14ac:dyDescent="0.25">
      <c r="D64" s="5">
        <v>221204</v>
      </c>
      <c r="E64" s="5" t="s">
        <v>95</v>
      </c>
      <c r="F64" s="6"/>
      <c r="G64" s="6"/>
      <c r="H64" s="6"/>
      <c r="I64" s="6">
        <v>0</v>
      </c>
    </row>
    <row r="65" spans="4:9" s="5" customFormat="1" x14ac:dyDescent="0.25">
      <c r="D65" s="5">
        <v>221206</v>
      </c>
      <c r="E65" s="5" t="s">
        <v>96</v>
      </c>
      <c r="F65" s="6"/>
      <c r="G65" s="6"/>
      <c r="H65" s="6"/>
      <c r="I65" s="6">
        <v>0</v>
      </c>
    </row>
    <row r="66" spans="4:9" s="5" customFormat="1" x14ac:dyDescent="0.25">
      <c r="D66" s="5">
        <v>221207</v>
      </c>
      <c r="E66" s="5" t="s">
        <v>97</v>
      </c>
      <c r="F66" s="6"/>
      <c r="G66" s="6"/>
      <c r="H66" s="6"/>
      <c r="I66" s="6">
        <v>0</v>
      </c>
    </row>
    <row r="67" spans="4:9" s="5" customFormat="1" x14ac:dyDescent="0.25">
      <c r="D67" s="5">
        <v>221208</v>
      </c>
      <c r="E67" s="5" t="s">
        <v>98</v>
      </c>
      <c r="F67" s="6"/>
      <c r="G67" s="6"/>
      <c r="H67" s="6"/>
      <c r="I67" s="6">
        <v>0</v>
      </c>
    </row>
    <row r="68" spans="4:9" s="5" customFormat="1" x14ac:dyDescent="0.25">
      <c r="D68" s="5">
        <v>221209</v>
      </c>
      <c r="E68" s="5" t="s">
        <v>99</v>
      </c>
      <c r="F68" s="6">
        <v>61500</v>
      </c>
      <c r="G68" s="6"/>
      <c r="H68" s="6">
        <v>61500</v>
      </c>
      <c r="I68" s="6">
        <v>0</v>
      </c>
    </row>
    <row r="69" spans="4:9" s="5" customFormat="1" x14ac:dyDescent="0.25">
      <c r="D69" s="5">
        <v>221210</v>
      </c>
      <c r="E69" s="5" t="s">
        <v>100</v>
      </c>
      <c r="F69" s="6"/>
      <c r="G69" s="6"/>
      <c r="H69" s="6"/>
      <c r="I69" s="6">
        <v>0</v>
      </c>
    </row>
    <row r="70" spans="4:9" s="5" customFormat="1" x14ac:dyDescent="0.25">
      <c r="D70" s="5">
        <v>221211</v>
      </c>
      <c r="E70" s="5" t="s">
        <v>101</v>
      </c>
      <c r="F70" s="6"/>
      <c r="G70" s="6">
        <v>32800</v>
      </c>
      <c r="H70" s="6"/>
      <c r="I70" s="6">
        <v>32800</v>
      </c>
    </row>
    <row r="71" spans="4:9" s="5" customFormat="1" x14ac:dyDescent="0.25">
      <c r="D71" s="5">
        <v>221212</v>
      </c>
      <c r="E71" s="5" t="s">
        <v>32</v>
      </c>
      <c r="F71" s="6">
        <v>1327774.55</v>
      </c>
      <c r="G71" s="6"/>
      <c r="H71" s="6">
        <v>1327774.55</v>
      </c>
      <c r="I71" s="6">
        <v>0</v>
      </c>
    </row>
    <row r="72" spans="4:9" s="5" customFormat="1" x14ac:dyDescent="0.25">
      <c r="D72" s="5">
        <v>221213</v>
      </c>
      <c r="E72" s="5" t="s">
        <v>102</v>
      </c>
      <c r="F72" s="6"/>
      <c r="G72" s="6"/>
      <c r="H72" s="6"/>
      <c r="I72" s="6">
        <v>0</v>
      </c>
    </row>
    <row r="73" spans="4:9" s="5" customFormat="1" x14ac:dyDescent="0.25">
      <c r="D73" s="5">
        <v>221215</v>
      </c>
      <c r="E73" s="5" t="s">
        <v>103</v>
      </c>
      <c r="F73" s="6"/>
      <c r="G73" s="6"/>
      <c r="H73" s="6"/>
      <c r="I73" s="6">
        <v>0</v>
      </c>
    </row>
    <row r="74" spans="4:9" s="5" customFormat="1" x14ac:dyDescent="0.25">
      <c r="D74" s="5">
        <v>221216</v>
      </c>
      <c r="E74" s="5" t="s">
        <v>104</v>
      </c>
      <c r="F74" s="6"/>
      <c r="G74" s="6"/>
      <c r="H74" s="6"/>
      <c r="I74" s="6">
        <v>0</v>
      </c>
    </row>
    <row r="75" spans="4:9" s="5" customFormat="1" x14ac:dyDescent="0.25">
      <c r="D75" s="5">
        <v>221217</v>
      </c>
      <c r="E75" s="5" t="s">
        <v>105</v>
      </c>
      <c r="F75" s="6">
        <v>53976.84</v>
      </c>
      <c r="G75" s="6"/>
      <c r="H75" s="6">
        <v>53976.84</v>
      </c>
      <c r="I75" s="6">
        <v>0</v>
      </c>
    </row>
    <row r="76" spans="4:9" s="5" customFormat="1" x14ac:dyDescent="0.25">
      <c r="D76" s="5">
        <v>221218</v>
      </c>
      <c r="E76" s="5" t="s">
        <v>106</v>
      </c>
      <c r="F76" s="6"/>
      <c r="G76" s="6"/>
      <c r="H76" s="6"/>
      <c r="I76" s="6">
        <v>0</v>
      </c>
    </row>
    <row r="77" spans="4:9" s="5" customFormat="1" x14ac:dyDescent="0.25">
      <c r="D77" s="5">
        <v>221219</v>
      </c>
      <c r="E77" s="5" t="s">
        <v>107</v>
      </c>
      <c r="F77" s="6"/>
      <c r="G77" s="6"/>
      <c r="H77" s="6"/>
      <c r="I77" s="6">
        <v>0</v>
      </c>
    </row>
    <row r="78" spans="4:9" s="5" customFormat="1" x14ac:dyDescent="0.25">
      <c r="D78" s="5">
        <v>221220</v>
      </c>
      <c r="E78" s="5" t="s">
        <v>35</v>
      </c>
      <c r="F78" s="6"/>
      <c r="G78" s="6"/>
      <c r="H78" s="6"/>
      <c r="I78" s="6">
        <v>0</v>
      </c>
    </row>
    <row r="79" spans="4:9" s="5" customFormat="1" x14ac:dyDescent="0.25">
      <c r="D79" s="5">
        <v>221221</v>
      </c>
      <c r="E79" s="5" t="s">
        <v>108</v>
      </c>
      <c r="F79" s="6"/>
      <c r="G79" s="6"/>
      <c r="H79" s="6"/>
      <c r="I79" s="6">
        <v>0</v>
      </c>
    </row>
    <row r="80" spans="4:9" s="5" customFormat="1" x14ac:dyDescent="0.25">
      <c r="D80" s="5">
        <v>221222</v>
      </c>
      <c r="E80" s="5" t="s">
        <v>109</v>
      </c>
      <c r="F80" s="6"/>
      <c r="G80" s="6"/>
      <c r="H80" s="6"/>
      <c r="I80" s="6">
        <v>0</v>
      </c>
    </row>
    <row r="81" spans="4:13" s="5" customFormat="1" x14ac:dyDescent="0.25">
      <c r="D81" s="5">
        <v>221223</v>
      </c>
      <c r="E81" s="5" t="s">
        <v>110</v>
      </c>
      <c r="F81" s="6"/>
      <c r="G81" s="6"/>
      <c r="H81" s="6"/>
      <c r="I81" s="6">
        <v>0</v>
      </c>
    </row>
    <row r="82" spans="4:13" s="5" customFormat="1" x14ac:dyDescent="0.25">
      <c r="D82" s="5">
        <v>221224</v>
      </c>
      <c r="E82" s="5" t="s">
        <v>130</v>
      </c>
      <c r="F82" s="6"/>
      <c r="G82" s="6">
        <v>2517323.4700000002</v>
      </c>
      <c r="H82" s="6"/>
      <c r="I82" s="6">
        <v>2517323.4700000002</v>
      </c>
    </row>
    <row r="83" spans="4:13" s="5" customFormat="1" x14ac:dyDescent="0.25">
      <c r="E83" s="8" t="s">
        <v>111</v>
      </c>
      <c r="F83" s="9">
        <f>SUM(F62:F82)</f>
        <v>2127751.39</v>
      </c>
      <c r="G83" s="9">
        <f t="shared" ref="G83:I83" si="4">SUM(G62:G82)</f>
        <v>2821723.47</v>
      </c>
      <c r="H83" s="9">
        <f t="shared" si="4"/>
        <v>1746751.3900000001</v>
      </c>
      <c r="I83" s="9">
        <f t="shared" si="4"/>
        <v>3202723.47</v>
      </c>
    </row>
    <row r="84" spans="4:13" s="5" customFormat="1" x14ac:dyDescent="0.25">
      <c r="F84" s="6"/>
      <c r="G84" s="6"/>
      <c r="H84" s="6"/>
      <c r="I84" s="6"/>
    </row>
    <row r="85" spans="4:13" s="5" customFormat="1" x14ac:dyDescent="0.25">
      <c r="D85" s="5">
        <v>22311</v>
      </c>
      <c r="E85" s="5" t="s">
        <v>112</v>
      </c>
      <c r="F85" s="6">
        <v>0</v>
      </c>
      <c r="G85" s="6">
        <v>0</v>
      </c>
      <c r="H85" s="6">
        <v>0</v>
      </c>
      <c r="I85" s="6">
        <v>0</v>
      </c>
    </row>
    <row r="86" spans="4:13" s="5" customFormat="1" x14ac:dyDescent="0.25">
      <c r="F86" s="6"/>
      <c r="G86" s="6"/>
      <c r="H86" s="6"/>
      <c r="I86" s="6"/>
      <c r="M86" s="7"/>
    </row>
    <row r="87" spans="4:13" s="5" customFormat="1" x14ac:dyDescent="0.25">
      <c r="F87" s="6"/>
      <c r="G87" s="6"/>
      <c r="H87" s="6"/>
      <c r="I87" s="6"/>
    </row>
    <row r="88" spans="4:13" s="5" customFormat="1" x14ac:dyDescent="0.25">
      <c r="E88" s="5" t="s">
        <v>121</v>
      </c>
      <c r="F88" s="6">
        <f>+F12+F41+F53+F61+F83</f>
        <v>102157792.66000001</v>
      </c>
      <c r="G88" s="6">
        <f t="shared" ref="G88:I88" si="5">+G12+G41+G53+G61+G83</f>
        <v>46479179.100000001</v>
      </c>
      <c r="H88" s="6">
        <f t="shared" si="5"/>
        <v>1988845.4300000002</v>
      </c>
      <c r="I88" s="6">
        <f t="shared" si="5"/>
        <v>146648126.32999998</v>
      </c>
    </row>
    <row r="89" spans="4:13" s="5" customFormat="1" ht="61.5" customHeight="1" x14ac:dyDescent="0.25">
      <c r="D89" s="18" t="s">
        <v>131</v>
      </c>
      <c r="E89" s="18"/>
      <c r="F89" s="18"/>
      <c r="G89" s="18"/>
      <c r="H89" s="18"/>
      <c r="I89" s="18"/>
    </row>
    <row r="90" spans="4:13" s="5" customFormat="1" x14ac:dyDescent="0.25">
      <c r="F90" s="6"/>
      <c r="G90" s="6"/>
      <c r="H90" s="6"/>
      <c r="I90" s="6"/>
    </row>
    <row r="91" spans="4:13" s="5" customFormat="1" x14ac:dyDescent="0.25">
      <c r="F91" s="6"/>
      <c r="G91" s="6"/>
      <c r="H91" s="6"/>
      <c r="I91" s="6"/>
    </row>
    <row r="92" spans="4:13" s="5" customFormat="1" x14ac:dyDescent="0.25">
      <c r="F92" s="6"/>
      <c r="G92" s="6"/>
      <c r="H92" s="6"/>
      <c r="I92" s="6"/>
    </row>
    <row r="93" spans="4:13" s="5" customFormat="1" x14ac:dyDescent="0.25">
      <c r="F93" s="6"/>
      <c r="G93" s="6"/>
      <c r="H93" s="6"/>
      <c r="I93" s="6"/>
    </row>
    <row r="94" spans="4:13" s="5" customFormat="1" x14ac:dyDescent="0.25">
      <c r="F94" s="6"/>
      <c r="G94" s="6"/>
      <c r="H94" s="6"/>
      <c r="I94" s="6"/>
    </row>
    <row r="95" spans="4:13" s="5" customFormat="1" x14ac:dyDescent="0.25">
      <c r="F95" s="6"/>
      <c r="G95" s="6"/>
      <c r="H95" s="6"/>
      <c r="I95" s="6"/>
    </row>
    <row r="96" spans="4:13" s="5" customFormat="1" x14ac:dyDescent="0.25">
      <c r="F96" s="6"/>
      <c r="G96" s="6"/>
      <c r="H96" s="6"/>
      <c r="I96" s="6"/>
    </row>
    <row r="97" spans="6:9" s="5" customFormat="1" x14ac:dyDescent="0.25">
      <c r="F97" s="6"/>
      <c r="G97" s="6"/>
      <c r="H97" s="6"/>
      <c r="I97" s="6"/>
    </row>
    <row r="98" spans="6:9" s="5" customFormat="1" x14ac:dyDescent="0.25">
      <c r="F98" s="6"/>
      <c r="G98" s="6"/>
      <c r="H98" s="6"/>
      <c r="I98" s="6"/>
    </row>
    <row r="99" spans="6:9" s="5" customFormat="1" x14ac:dyDescent="0.25">
      <c r="F99" s="6"/>
      <c r="G99" s="6"/>
      <c r="H99" s="6"/>
      <c r="I99" s="6"/>
    </row>
    <row r="100" spans="6:9" s="5" customFormat="1" x14ac:dyDescent="0.25">
      <c r="F100" s="6"/>
      <c r="G100" s="6"/>
      <c r="H100" s="6"/>
      <c r="I100" s="6"/>
    </row>
    <row r="101" spans="6:9" s="5" customFormat="1" x14ac:dyDescent="0.25">
      <c r="F101" s="6"/>
      <c r="G101" s="6"/>
      <c r="H101" s="6"/>
      <c r="I101" s="6"/>
    </row>
    <row r="102" spans="6:9" s="5" customFormat="1" x14ac:dyDescent="0.25">
      <c r="F102" s="6"/>
      <c r="G102" s="6"/>
      <c r="H102" s="6"/>
      <c r="I102" s="6"/>
    </row>
    <row r="103" spans="6:9" s="5" customFormat="1" x14ac:dyDescent="0.25">
      <c r="F103" s="6"/>
      <c r="G103" s="6"/>
      <c r="H103" s="6"/>
      <c r="I103" s="6"/>
    </row>
    <row r="104" spans="6:9" s="5" customFormat="1" x14ac:dyDescent="0.25">
      <c r="F104" s="6"/>
      <c r="G104" s="6"/>
      <c r="H104" s="6"/>
      <c r="I104" s="6"/>
    </row>
    <row r="105" spans="6:9" s="5" customFormat="1" x14ac:dyDescent="0.25">
      <c r="F105" s="6"/>
      <c r="G105" s="6"/>
      <c r="H105" s="6"/>
      <c r="I105" s="6"/>
    </row>
    <row r="106" spans="6:9" s="5" customFormat="1" x14ac:dyDescent="0.25">
      <c r="F106" s="6"/>
      <c r="G106" s="6"/>
      <c r="H106" s="6"/>
      <c r="I106" s="6"/>
    </row>
    <row r="107" spans="6:9" s="5" customFormat="1" x14ac:dyDescent="0.25">
      <c r="F107" s="6"/>
      <c r="G107" s="6"/>
      <c r="H107" s="6"/>
      <c r="I107" s="6"/>
    </row>
    <row r="108" spans="6:9" s="5" customFormat="1" x14ac:dyDescent="0.25">
      <c r="F108" s="6"/>
      <c r="G108" s="6"/>
      <c r="H108" s="6"/>
      <c r="I108" s="6"/>
    </row>
    <row r="109" spans="6:9" s="5" customFormat="1" x14ac:dyDescent="0.25">
      <c r="F109" s="6"/>
      <c r="G109" s="6"/>
      <c r="H109" s="6"/>
      <c r="I109" s="6"/>
    </row>
    <row r="110" spans="6:9" s="5" customFormat="1" x14ac:dyDescent="0.25">
      <c r="F110" s="6"/>
      <c r="G110" s="6"/>
      <c r="H110" s="6"/>
      <c r="I110" s="6"/>
    </row>
    <row r="111" spans="6:9" s="5" customFormat="1" x14ac:dyDescent="0.25">
      <c r="F111" s="6"/>
      <c r="G111" s="6"/>
      <c r="H111" s="6"/>
      <c r="I111" s="6"/>
    </row>
    <row r="112" spans="6:9" s="5" customFormat="1" x14ac:dyDescent="0.25">
      <c r="F112" s="6"/>
      <c r="G112" s="6"/>
      <c r="H112" s="6"/>
      <c r="I112" s="6"/>
    </row>
    <row r="113" spans="6:9" s="5" customFormat="1" x14ac:dyDescent="0.25">
      <c r="F113" s="6"/>
      <c r="G113" s="6"/>
      <c r="H113" s="6"/>
      <c r="I113" s="6"/>
    </row>
    <row r="114" spans="6:9" s="5" customFormat="1" x14ac:dyDescent="0.25">
      <c r="F114" s="6"/>
      <c r="G114" s="6"/>
      <c r="H114" s="6"/>
      <c r="I114" s="6"/>
    </row>
    <row r="115" spans="6:9" s="5" customFormat="1" x14ac:dyDescent="0.25">
      <c r="F115" s="6"/>
      <c r="G115" s="6"/>
      <c r="H115" s="6"/>
      <c r="I115" s="6"/>
    </row>
    <row r="116" spans="6:9" s="5" customFormat="1" x14ac:dyDescent="0.25">
      <c r="F116" s="6"/>
      <c r="G116" s="6"/>
      <c r="H116" s="6"/>
      <c r="I116" s="6"/>
    </row>
    <row r="117" spans="6:9" s="5" customFormat="1" x14ac:dyDescent="0.25">
      <c r="F117" s="6"/>
      <c r="G117" s="6"/>
      <c r="H117" s="6"/>
      <c r="I117" s="6"/>
    </row>
    <row r="118" spans="6:9" s="5" customFormat="1" x14ac:dyDescent="0.25">
      <c r="F118" s="6"/>
      <c r="G118" s="6"/>
      <c r="H118" s="6"/>
      <c r="I118" s="6"/>
    </row>
    <row r="119" spans="6:9" s="5" customFormat="1" x14ac:dyDescent="0.25">
      <c r="F119" s="6"/>
      <c r="G119" s="6"/>
      <c r="H119" s="6"/>
      <c r="I119" s="6"/>
    </row>
    <row r="120" spans="6:9" s="5" customFormat="1" x14ac:dyDescent="0.25">
      <c r="F120" s="6"/>
      <c r="G120" s="6"/>
      <c r="H120" s="6"/>
      <c r="I120" s="6"/>
    </row>
    <row r="121" spans="6:9" s="5" customFormat="1" x14ac:dyDescent="0.25">
      <c r="F121" s="6"/>
      <c r="G121" s="6"/>
      <c r="H121" s="6"/>
      <c r="I121" s="6"/>
    </row>
    <row r="122" spans="6:9" s="5" customFormat="1" x14ac:dyDescent="0.25">
      <c r="F122" s="6"/>
      <c r="G122" s="6"/>
      <c r="H122" s="6"/>
      <c r="I122" s="6"/>
    </row>
    <row r="123" spans="6:9" s="5" customFormat="1" x14ac:dyDescent="0.25">
      <c r="F123" s="6"/>
      <c r="G123" s="6"/>
      <c r="H123" s="6"/>
      <c r="I123" s="6"/>
    </row>
    <row r="124" spans="6:9" s="5" customFormat="1" x14ac:dyDescent="0.25">
      <c r="F124" s="6"/>
      <c r="G124" s="6"/>
      <c r="H124" s="6"/>
      <c r="I124" s="6"/>
    </row>
    <row r="125" spans="6:9" s="5" customFormat="1" x14ac:dyDescent="0.25">
      <c r="F125" s="6"/>
      <c r="G125" s="6"/>
      <c r="H125" s="6"/>
      <c r="I125" s="6"/>
    </row>
    <row r="126" spans="6:9" s="5" customFormat="1" x14ac:dyDescent="0.25">
      <c r="F126" s="6"/>
      <c r="G126" s="6"/>
      <c r="H126" s="6"/>
      <c r="I126" s="6"/>
    </row>
    <row r="127" spans="6:9" s="5" customFormat="1" x14ac:dyDescent="0.25">
      <c r="F127" s="6"/>
      <c r="G127" s="6"/>
      <c r="H127" s="6"/>
      <c r="I127" s="6"/>
    </row>
    <row r="128" spans="6:9" s="5" customFormat="1" x14ac:dyDescent="0.25">
      <c r="F128" s="6"/>
      <c r="G128" s="6"/>
      <c r="H128" s="6"/>
      <c r="I128" s="6"/>
    </row>
    <row r="129" spans="6:9" s="5" customFormat="1" x14ac:dyDescent="0.25">
      <c r="F129" s="6"/>
      <c r="G129" s="6"/>
      <c r="H129" s="6"/>
      <c r="I129" s="6"/>
    </row>
    <row r="130" spans="6:9" s="5" customFormat="1" x14ac:dyDescent="0.25">
      <c r="F130" s="6"/>
      <c r="G130" s="6"/>
      <c r="H130" s="6"/>
      <c r="I130" s="6"/>
    </row>
    <row r="131" spans="6:9" s="5" customFormat="1" x14ac:dyDescent="0.25">
      <c r="F131" s="6"/>
      <c r="G131" s="6"/>
      <c r="H131" s="6"/>
      <c r="I131" s="6"/>
    </row>
    <row r="132" spans="6:9" s="5" customFormat="1" x14ac:dyDescent="0.25">
      <c r="F132" s="6"/>
      <c r="G132" s="6"/>
      <c r="H132" s="6"/>
      <c r="I132" s="6"/>
    </row>
    <row r="133" spans="6:9" s="5" customFormat="1" x14ac:dyDescent="0.25">
      <c r="F133" s="6"/>
      <c r="G133" s="6"/>
      <c r="H133" s="6"/>
      <c r="I133" s="6"/>
    </row>
    <row r="134" spans="6:9" s="5" customFormat="1" x14ac:dyDescent="0.25">
      <c r="F134" s="6"/>
      <c r="G134" s="6"/>
      <c r="H134" s="6"/>
      <c r="I134" s="6"/>
    </row>
  </sheetData>
  <mergeCells count="3">
    <mergeCell ref="G3:H3"/>
    <mergeCell ref="E2:I2"/>
    <mergeCell ref="D89:I89"/>
  </mergeCells>
  <pageMargins left="0.53" right="0.08" top="0.32" bottom="1.21" header="0.15" footer="0.31496062992125984"/>
  <pageSetup paperSize="5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DETALLADOS 2021</vt:lpstr>
      <vt:lpstr>GASTOS  DETALLADOS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Usuario</cp:lastModifiedBy>
  <cp:lastPrinted>2022-04-11T12:55:50Z</cp:lastPrinted>
  <dcterms:created xsi:type="dcterms:W3CDTF">2021-07-09T18:26:45Z</dcterms:created>
  <dcterms:modified xsi:type="dcterms:W3CDTF">2022-04-11T12:56:25Z</dcterms:modified>
</cp:coreProperties>
</file>