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30" windowWidth="19575" windowHeight="7380"/>
  </bookViews>
  <sheets>
    <sheet name="EJECUCIONGASTOS2021" sheetId="1" r:id="rId1"/>
  </sheets>
  <calcPr calcId="0"/>
</workbook>
</file>

<file path=xl/calcChain.xml><?xml version="1.0" encoding="utf-8"?>
<calcChain xmlns="http://schemas.openxmlformats.org/spreadsheetml/2006/main">
  <c r="D224" i="1"/>
  <c r="E224"/>
  <c r="F224"/>
  <c r="G224"/>
  <c r="H224"/>
  <c r="C224"/>
  <c r="D223"/>
  <c r="E223"/>
  <c r="F223"/>
  <c r="G223"/>
  <c r="H223"/>
  <c r="C223"/>
  <c r="D220"/>
  <c r="E220"/>
  <c r="F220"/>
  <c r="G220"/>
  <c r="H220"/>
  <c r="C220"/>
  <c r="D201"/>
  <c r="E201"/>
  <c r="F201"/>
  <c r="G201"/>
  <c r="H201"/>
  <c r="C201"/>
  <c r="D197"/>
  <c r="E197"/>
  <c r="F197"/>
  <c r="G197"/>
  <c r="H197"/>
  <c r="C197"/>
  <c r="D194"/>
  <c r="E194"/>
  <c r="F194"/>
  <c r="G194"/>
  <c r="H194"/>
  <c r="C194"/>
  <c r="D185"/>
  <c r="E185"/>
  <c r="F185"/>
  <c r="G185"/>
  <c r="H185"/>
  <c r="C185"/>
  <c r="D163"/>
  <c r="E163"/>
  <c r="F163"/>
  <c r="G163"/>
  <c r="H163"/>
  <c r="C163"/>
  <c r="D139"/>
  <c r="E139"/>
  <c r="F139"/>
  <c r="G139"/>
  <c r="H139"/>
  <c r="C139"/>
  <c r="D136"/>
  <c r="E136"/>
  <c r="F136"/>
  <c r="G136"/>
  <c r="H136"/>
  <c r="C136"/>
  <c r="D129"/>
  <c r="E129"/>
  <c r="F129"/>
  <c r="G129"/>
  <c r="H129"/>
  <c r="C129"/>
  <c r="D123"/>
  <c r="E123"/>
  <c r="F123"/>
  <c r="G123"/>
  <c r="H123"/>
  <c r="C123"/>
  <c r="D118"/>
  <c r="E118"/>
  <c r="F118"/>
  <c r="G118"/>
  <c r="H118"/>
  <c r="C118"/>
  <c r="D112"/>
  <c r="E112"/>
  <c r="F112"/>
  <c r="G112"/>
  <c r="H112"/>
  <c r="C112"/>
  <c r="D104"/>
  <c r="E104"/>
  <c r="F104"/>
  <c r="G104"/>
  <c r="H104"/>
  <c r="C104"/>
  <c r="D93"/>
  <c r="E93"/>
  <c r="F93"/>
  <c r="G93"/>
  <c r="H93"/>
  <c r="C93"/>
  <c r="D81"/>
  <c r="E81"/>
  <c r="F81"/>
  <c r="G81"/>
  <c r="H81"/>
  <c r="C81"/>
  <c r="D76"/>
  <c r="E76"/>
  <c r="F76"/>
  <c r="G76"/>
  <c r="H76"/>
  <c r="C76"/>
  <c r="D69"/>
  <c r="E69"/>
  <c r="F69"/>
  <c r="G69"/>
  <c r="H69"/>
  <c r="C69"/>
  <c r="D61"/>
  <c r="E61"/>
  <c r="F61"/>
  <c r="G61"/>
  <c r="H61"/>
  <c r="C61"/>
  <c r="D57"/>
  <c r="E57"/>
  <c r="F57"/>
  <c r="G57"/>
  <c r="H57"/>
  <c r="C57"/>
  <c r="D48"/>
  <c r="E48"/>
  <c r="F48"/>
  <c r="G48"/>
  <c r="H48"/>
  <c r="C48"/>
  <c r="D40"/>
  <c r="E40"/>
  <c r="F40"/>
  <c r="G40"/>
  <c r="H40"/>
  <c r="C40"/>
  <c r="D34"/>
  <c r="E34"/>
  <c r="F34"/>
  <c r="G34"/>
  <c r="H34"/>
  <c r="C34"/>
  <c r="D27"/>
  <c r="E27"/>
  <c r="F27"/>
  <c r="G27"/>
  <c r="H27"/>
  <c r="C27"/>
  <c r="D19"/>
  <c r="E19"/>
  <c r="F19"/>
  <c r="G19"/>
  <c r="H19"/>
  <c r="C19"/>
  <c r="D11"/>
  <c r="E11"/>
  <c r="F11"/>
  <c r="G11"/>
  <c r="H11"/>
  <c r="C11"/>
</calcChain>
</file>

<file path=xl/sharedStrings.xml><?xml version="1.0" encoding="utf-8"?>
<sst xmlns="http://schemas.openxmlformats.org/spreadsheetml/2006/main" count="370" uniqueCount="348">
  <si>
    <t>presupuesto</t>
  </si>
  <si>
    <t>ejecanterior</t>
  </si>
  <si>
    <t>ejecperiodo</t>
  </si>
  <si>
    <t>ejectotal</t>
  </si>
  <si>
    <t>enmas</t>
  </si>
  <si>
    <t>enmenos</t>
  </si>
  <si>
    <t>PERSONAL PERMANENTE</t>
  </si>
  <si>
    <t>41101</t>
  </si>
  <si>
    <t>Retribuciones de los Cargos Permanentes</t>
  </si>
  <si>
    <t>41102</t>
  </si>
  <si>
    <t>Retribuciones que no hacen a los cargos</t>
  </si>
  <si>
    <t>41103</t>
  </si>
  <si>
    <t>Sueldo Anual Complementario</t>
  </si>
  <si>
    <t>41104</t>
  </si>
  <si>
    <t>Asignaciones Familiares</t>
  </si>
  <si>
    <t>41105</t>
  </si>
  <si>
    <t>Contribuciones Patronales</t>
  </si>
  <si>
    <t>41106</t>
  </si>
  <si>
    <t>Seguros riesgos del Trabajo</t>
  </si>
  <si>
    <t>PERSONAL TRANSITORIO</t>
  </si>
  <si>
    <t>41201</t>
  </si>
  <si>
    <t>Retribuciones de los Cargos Transitorios</t>
  </si>
  <si>
    <t>41202</t>
  </si>
  <si>
    <t>41203</t>
  </si>
  <si>
    <t>41204</t>
  </si>
  <si>
    <t>41205</t>
  </si>
  <si>
    <t>41206</t>
  </si>
  <si>
    <t>PERSONAL POLITICO</t>
  </si>
  <si>
    <t>41301</t>
  </si>
  <si>
    <t>Retribuciones de los Cargos Politicos</t>
  </si>
  <si>
    <t>41302</t>
  </si>
  <si>
    <t>41303</t>
  </si>
  <si>
    <t>41304</t>
  </si>
  <si>
    <t>41305</t>
  </si>
  <si>
    <t>41306</t>
  </si>
  <si>
    <t>PRODUCTOS ALIM.AGROP Y FORESTALES</t>
  </si>
  <si>
    <t>42101</t>
  </si>
  <si>
    <t>Alimentos para Personas</t>
  </si>
  <si>
    <t>42102</t>
  </si>
  <si>
    <t>Alimentos para Animales</t>
  </si>
  <si>
    <t>42103</t>
  </si>
  <si>
    <t>Productos pecuarios</t>
  </si>
  <si>
    <t>42104</t>
  </si>
  <si>
    <t>Productos agroforestales</t>
  </si>
  <si>
    <t>42105</t>
  </si>
  <si>
    <t>Otros</t>
  </si>
  <si>
    <t>TEXTILES Y VESTUARIO</t>
  </si>
  <si>
    <t>42201</t>
  </si>
  <si>
    <t>Prendas para Vestir</t>
  </si>
  <si>
    <t>42202</t>
  </si>
  <si>
    <t>Hilados y telas</t>
  </si>
  <si>
    <t>42203</t>
  </si>
  <si>
    <t>Confecciones textiles</t>
  </si>
  <si>
    <t>42204</t>
  </si>
  <si>
    <t>PRODUCTOS DE PAPEL,CARTON E IMPRESO</t>
  </si>
  <si>
    <t>42301</t>
  </si>
  <si>
    <t>Papel de escritorio y carton</t>
  </si>
  <si>
    <t>42302</t>
  </si>
  <si>
    <t>Papel para computación</t>
  </si>
  <si>
    <t>42304</t>
  </si>
  <si>
    <t>Productos de papel y cartón</t>
  </si>
  <si>
    <t>42305</t>
  </si>
  <si>
    <t>Libros, revistas y periodocos</t>
  </si>
  <si>
    <t>42306</t>
  </si>
  <si>
    <t>Especies timbradas y valores</t>
  </si>
  <si>
    <t>42307</t>
  </si>
  <si>
    <t>PROD.QUIMI,COMBUSTIBLES Y LUBRICANT</t>
  </si>
  <si>
    <t>42401</t>
  </si>
  <si>
    <t>Compuestos Quimicos</t>
  </si>
  <si>
    <t>42402</t>
  </si>
  <si>
    <t>Abonos y Fertilizantes</t>
  </si>
  <si>
    <t>42403</t>
  </si>
  <si>
    <t>Insecticidas fumigantes y otros</t>
  </si>
  <si>
    <t>42404</t>
  </si>
  <si>
    <t>Combustibles y Lubricantes</t>
  </si>
  <si>
    <t>42405</t>
  </si>
  <si>
    <t>Especificos Veterinarios</t>
  </si>
  <si>
    <t>42406</t>
  </si>
  <si>
    <t>Productos farmaceuticos y medicinales</t>
  </si>
  <si>
    <t>42407</t>
  </si>
  <si>
    <t>PRODUCTOS MINERALES NO METALICOS</t>
  </si>
  <si>
    <t>42501</t>
  </si>
  <si>
    <t>Cemento, Cal y Yeso para Refacciones</t>
  </si>
  <si>
    <t>42502</t>
  </si>
  <si>
    <t>OTROS BIENES DE CONSUMO</t>
  </si>
  <si>
    <t>42601</t>
  </si>
  <si>
    <t>Elementos de Limpieza</t>
  </si>
  <si>
    <t>42602</t>
  </si>
  <si>
    <t>Utiles de escritorio, oficina y ense¤anz</t>
  </si>
  <si>
    <t>42603</t>
  </si>
  <si>
    <t>Utensilios de cocina y comedor</t>
  </si>
  <si>
    <t>42604</t>
  </si>
  <si>
    <t>Repuestos y Accesorios</t>
  </si>
  <si>
    <t>42605</t>
  </si>
  <si>
    <t>Utiles y materiales electricos</t>
  </si>
  <si>
    <t>42606</t>
  </si>
  <si>
    <t>SERVICIOS BASICOS</t>
  </si>
  <si>
    <t>43101</t>
  </si>
  <si>
    <t>Energia Electrica</t>
  </si>
  <si>
    <t>43102</t>
  </si>
  <si>
    <t>Gas</t>
  </si>
  <si>
    <t>43103</t>
  </si>
  <si>
    <t>Telefono,telefax y comunicaciones</t>
  </si>
  <si>
    <t>43104</t>
  </si>
  <si>
    <t>Correos</t>
  </si>
  <si>
    <t>43105</t>
  </si>
  <si>
    <t>ALQUILERES Y DERECHOS</t>
  </si>
  <si>
    <t>43201</t>
  </si>
  <si>
    <t>Alquiler de Edificios y Locales</t>
  </si>
  <si>
    <t>43202</t>
  </si>
  <si>
    <t>Alquiler de Maquinaria y Equipos</t>
  </si>
  <si>
    <t>43203</t>
  </si>
  <si>
    <t>MANTEM.REPARACION Y LIMPIEZA BS MUN</t>
  </si>
  <si>
    <t>43301</t>
  </si>
  <si>
    <t>Mantenimiento y Reparacion de Edificios</t>
  </si>
  <si>
    <t>43302</t>
  </si>
  <si>
    <t>Mantenimiento y Reparacion de Vehiculos</t>
  </si>
  <si>
    <t>43303</t>
  </si>
  <si>
    <t>Mantenimiento y Reparacion de Maquinaria</t>
  </si>
  <si>
    <t>43304</t>
  </si>
  <si>
    <t>Mantenimiento y Reparacion de Vias de Co</t>
  </si>
  <si>
    <t>43305</t>
  </si>
  <si>
    <t>Mantenimiento de Sis Informaticos</t>
  </si>
  <si>
    <t>43306</t>
  </si>
  <si>
    <t>Mantenimiento Sis de Serv Basicos de Agu</t>
  </si>
  <si>
    <t>43307</t>
  </si>
  <si>
    <t>Mantenimiento Terminal de Omnibus</t>
  </si>
  <si>
    <t>43308</t>
  </si>
  <si>
    <t>Limpieza, aseo y fumigacion</t>
  </si>
  <si>
    <t>43309</t>
  </si>
  <si>
    <t>Mantenimiento espacios verdes</t>
  </si>
  <si>
    <t>43310</t>
  </si>
  <si>
    <t>SERVICIOS TECNICOS Y PROFESIONALES</t>
  </si>
  <si>
    <t>43401</t>
  </si>
  <si>
    <t>Estudios,Investigaciones y Proyectos de</t>
  </si>
  <si>
    <t>43402</t>
  </si>
  <si>
    <t>Medicos y Sanitarios</t>
  </si>
  <si>
    <t>43403</t>
  </si>
  <si>
    <t>Juridicos</t>
  </si>
  <si>
    <t>43404</t>
  </si>
  <si>
    <t>Contabilidad y Auditoria</t>
  </si>
  <si>
    <t>43405</t>
  </si>
  <si>
    <t>De Capacitacion</t>
  </si>
  <si>
    <t>43406</t>
  </si>
  <si>
    <t>De Informatica y Sistemas Computarizados</t>
  </si>
  <si>
    <t>43407</t>
  </si>
  <si>
    <t>Servicios de Hoteleria</t>
  </si>
  <si>
    <t>43408</t>
  </si>
  <si>
    <t>De Asesoria H.C.D</t>
  </si>
  <si>
    <t>43409</t>
  </si>
  <si>
    <t>Otros Servicios Contratados</t>
  </si>
  <si>
    <t>SERVICIOS COMERCIALES Y FINANCIEROS</t>
  </si>
  <si>
    <t>43501</t>
  </si>
  <si>
    <t>Transporte</t>
  </si>
  <si>
    <t>43502</t>
  </si>
  <si>
    <t>Imprenta,Publicaciones y Reproducciones</t>
  </si>
  <si>
    <t>43503</t>
  </si>
  <si>
    <t>Primas y Gastos de Seguros</t>
  </si>
  <si>
    <t>43504</t>
  </si>
  <si>
    <t>Comisiones y Gstos Bancarios</t>
  </si>
  <si>
    <t>43505</t>
  </si>
  <si>
    <t>Publicidad y Propaganda</t>
  </si>
  <si>
    <t>43506</t>
  </si>
  <si>
    <t>SERV.PUBLICOS MUN.CONTRATADOS A 3RO</t>
  </si>
  <si>
    <t>43601</t>
  </si>
  <si>
    <t>Residuos</t>
  </si>
  <si>
    <t>43602</t>
  </si>
  <si>
    <t>Limpieza de Casco Urbano</t>
  </si>
  <si>
    <t>43603</t>
  </si>
  <si>
    <t>Mantenimiento de espacios publicos</t>
  </si>
  <si>
    <t>43604</t>
  </si>
  <si>
    <t>Inspectores de Tránsito</t>
  </si>
  <si>
    <t>PASAJES Y VIATICOS</t>
  </si>
  <si>
    <t>43701</t>
  </si>
  <si>
    <t>Pasajes</t>
  </si>
  <si>
    <t>43702</t>
  </si>
  <si>
    <t>Viáticos</t>
  </si>
  <si>
    <t>43703</t>
  </si>
  <si>
    <t>Otros Servicios</t>
  </si>
  <si>
    <t>IMPUESTOS,DERECHOS Y TASAS</t>
  </si>
  <si>
    <t>43801</t>
  </si>
  <si>
    <t>Derechos y Tasas</t>
  </si>
  <si>
    <t>43802</t>
  </si>
  <si>
    <t>Multas,Recargos y Gastos Judiciales</t>
  </si>
  <si>
    <t>43803</t>
  </si>
  <si>
    <t>43804</t>
  </si>
  <si>
    <t>Gastos Tributarios</t>
  </si>
  <si>
    <t>OTROS SERVICIOS NCP</t>
  </si>
  <si>
    <t>43901</t>
  </si>
  <si>
    <t>Servicios de Ceremonial</t>
  </si>
  <si>
    <t>43902</t>
  </si>
  <si>
    <t>Gastos de Funcionamiento del H.C.D.</t>
  </si>
  <si>
    <t>43903</t>
  </si>
  <si>
    <t>Gastos Eventuales y Menores</t>
  </si>
  <si>
    <t>43904</t>
  </si>
  <si>
    <t>Fiesta del Chacarero y Hombre de Campo</t>
  </si>
  <si>
    <t>43905</t>
  </si>
  <si>
    <t>BIENES PREEXISTENTES</t>
  </si>
  <si>
    <t>51101</t>
  </si>
  <si>
    <t>Tierras y Terrenos</t>
  </si>
  <si>
    <t>CONSTRUCCIONES EN BS DOM PRIVADO</t>
  </si>
  <si>
    <t>51201</t>
  </si>
  <si>
    <t>Acondicionamiento de Planta de Liquidos</t>
  </si>
  <si>
    <t>51202</t>
  </si>
  <si>
    <t>Acondicionamiento de Cementerio Municipa</t>
  </si>
  <si>
    <t>51203</t>
  </si>
  <si>
    <t>Soluciones Habitacionales</t>
  </si>
  <si>
    <t>51204</t>
  </si>
  <si>
    <t>Mejoramiento e Infraestructura Municipal</t>
  </si>
  <si>
    <t>51205</t>
  </si>
  <si>
    <t>Ampliacion y Refaccion de Viviendas</t>
  </si>
  <si>
    <t>51206</t>
  </si>
  <si>
    <t>Otras Obras Menores</t>
  </si>
  <si>
    <t>51207</t>
  </si>
  <si>
    <t>Museo Municipal (Ex Tomatera)</t>
  </si>
  <si>
    <t>51208</t>
  </si>
  <si>
    <t>Terminacion Bomberos</t>
  </si>
  <si>
    <t>51209</t>
  </si>
  <si>
    <t>Feria de Productores y Aretesanos Locale</t>
  </si>
  <si>
    <t>51210</t>
  </si>
  <si>
    <t>Mejoramiento Red de Agua (Salitral)</t>
  </si>
  <si>
    <t>51211</t>
  </si>
  <si>
    <t>Mejoramiento Red de Cloacas (Salitral)</t>
  </si>
  <si>
    <t>51213</t>
  </si>
  <si>
    <t>Ampliacion y Remodelacion Area Discapaci</t>
  </si>
  <si>
    <t>51215</t>
  </si>
  <si>
    <t>Construcción de Baños y Vestuarios en Pr</t>
  </si>
  <si>
    <t>51216</t>
  </si>
  <si>
    <t>Albergue Municipal</t>
  </si>
  <si>
    <t>51219</t>
  </si>
  <si>
    <t>Red de Gas Natural</t>
  </si>
  <si>
    <t>51220</t>
  </si>
  <si>
    <t>6 Modulos Habitacionales</t>
  </si>
  <si>
    <t>51221</t>
  </si>
  <si>
    <t>Construcción de Oficina de Prensa Monito</t>
  </si>
  <si>
    <t>51222</t>
  </si>
  <si>
    <t>Obra Ampliacion Edificio Municipal</t>
  </si>
  <si>
    <t>51223</t>
  </si>
  <si>
    <t>Obra Ampliacion Hacienda</t>
  </si>
  <si>
    <t>51224</t>
  </si>
  <si>
    <t>Obra Construccion de Sala de Panificacio</t>
  </si>
  <si>
    <t>51225</t>
  </si>
  <si>
    <t>Proyecto Museo Paleontologico Picun Leuf</t>
  </si>
  <si>
    <t>51226</t>
  </si>
  <si>
    <t>Obra Ampliacion Oficina Hacienda</t>
  </si>
  <si>
    <t>CONSTRUCCIONES EN BS DOM PUBLICO</t>
  </si>
  <si>
    <t>51301</t>
  </si>
  <si>
    <t>Pavimento Urbano Calle Maestro Sosa , 27</t>
  </si>
  <si>
    <t>51302</t>
  </si>
  <si>
    <t>Mejoramiento Alumbrado Publico Sector Av</t>
  </si>
  <si>
    <t>51303</t>
  </si>
  <si>
    <t>51304</t>
  </si>
  <si>
    <t>Plan Forestacion Urbana</t>
  </si>
  <si>
    <t>51305</t>
  </si>
  <si>
    <t>Construcción y Mejoramiento de Espacios</t>
  </si>
  <si>
    <t>51306</t>
  </si>
  <si>
    <t>Badenes</t>
  </si>
  <si>
    <t>51307</t>
  </si>
  <si>
    <t>Embellecimiento de Paseo Arroyo Picún Le</t>
  </si>
  <si>
    <t>51308</t>
  </si>
  <si>
    <t>Acondicionamiento Plazas</t>
  </si>
  <si>
    <t>51309</t>
  </si>
  <si>
    <t>Vados Arroyo Picún Leufú</t>
  </si>
  <si>
    <t>51310</t>
  </si>
  <si>
    <t>Iluminación Espacios Verdes</t>
  </si>
  <si>
    <t>51311</t>
  </si>
  <si>
    <t>Reacondicionamiento de Espacios Deportiv</t>
  </si>
  <si>
    <t>51312</t>
  </si>
  <si>
    <t>Parque Recreativo Sector Laguna ( 1er Et</t>
  </si>
  <si>
    <t>51313</t>
  </si>
  <si>
    <t>Obra Tirolesa en Peninsula Aitue</t>
  </si>
  <si>
    <t>51314</t>
  </si>
  <si>
    <t>Embellecimiento Ruta Nacional N° 237</t>
  </si>
  <si>
    <t>51315</t>
  </si>
  <si>
    <t>Obra Parquizacion Av Maestro Sosa</t>
  </si>
  <si>
    <t>51317</t>
  </si>
  <si>
    <t>Cordón emergente y vereda Bulevar Av Mae</t>
  </si>
  <si>
    <t>51318</t>
  </si>
  <si>
    <t>Obra Murales Historicos</t>
  </si>
  <si>
    <t>51319</t>
  </si>
  <si>
    <t>Sistema de Riego y Parquizacion</t>
  </si>
  <si>
    <t>51320</t>
  </si>
  <si>
    <t>Obra remod. Rotonda Av Maestro Sosa  y P</t>
  </si>
  <si>
    <t>51321</t>
  </si>
  <si>
    <t>Obra Predio Cultural y Deportivo</t>
  </si>
  <si>
    <t>MAQUINARIA Y EQUIPO</t>
  </si>
  <si>
    <t>51401</t>
  </si>
  <si>
    <t>Equipo de Transporte traccion y Elevacio</t>
  </si>
  <si>
    <t>51402</t>
  </si>
  <si>
    <t>Equipo de Comunicacion y Señalamiento</t>
  </si>
  <si>
    <t>51403</t>
  </si>
  <si>
    <t>Equipo para Computacion</t>
  </si>
  <si>
    <t>51404</t>
  </si>
  <si>
    <t>Equipo de Oficina y Muebles</t>
  </si>
  <si>
    <t>51405</t>
  </si>
  <si>
    <t>Herramientas y Repuestos Mayores</t>
  </si>
  <si>
    <t>51406</t>
  </si>
  <si>
    <t>Equipo recreacional y educativo</t>
  </si>
  <si>
    <t>51407</t>
  </si>
  <si>
    <t>Equipos Varios</t>
  </si>
  <si>
    <t>EQUIPO DE SEGURIDAD</t>
  </si>
  <si>
    <t>51501</t>
  </si>
  <si>
    <t>Equipo de Seguridad</t>
  </si>
  <si>
    <t>ACTIVOS INTANGIBLES</t>
  </si>
  <si>
    <t>51601</t>
  </si>
  <si>
    <t>Programas de computación</t>
  </si>
  <si>
    <t>51602</t>
  </si>
  <si>
    <t>Otros activos intangibles</t>
  </si>
  <si>
    <t>TRANF AL S.PRIVAD P/FCIAR GTOS CTES</t>
  </si>
  <si>
    <t>61101</t>
  </si>
  <si>
    <t>Becas</t>
  </si>
  <si>
    <t>61102</t>
  </si>
  <si>
    <t>Ayuda Social a Personas</t>
  </si>
  <si>
    <t>61103</t>
  </si>
  <si>
    <t>Programa comedores Infantiles</t>
  </si>
  <si>
    <t>61104</t>
  </si>
  <si>
    <t>Programa Local de Emp.entr y capac labor</t>
  </si>
  <si>
    <t>61105</t>
  </si>
  <si>
    <t>Programa Juventud y Deporte</t>
  </si>
  <si>
    <t>61106</t>
  </si>
  <si>
    <t>Programa nuestros Adultos Mayores</t>
  </si>
  <si>
    <t>61107</t>
  </si>
  <si>
    <t>Programa Verano en Familia</t>
  </si>
  <si>
    <t>61108</t>
  </si>
  <si>
    <t>Programa promocion Turistica</t>
  </si>
  <si>
    <t>61109</t>
  </si>
  <si>
    <t>Transferencias Instituciones Enseñanza (</t>
  </si>
  <si>
    <t>61110</t>
  </si>
  <si>
    <t>Transf. p/programas sociales,culturales,</t>
  </si>
  <si>
    <t>61111</t>
  </si>
  <si>
    <t>Programas Contribuyente Cumplidor</t>
  </si>
  <si>
    <t>61112</t>
  </si>
  <si>
    <t>Transf. A otras instituciones culturales</t>
  </si>
  <si>
    <t>61113</t>
  </si>
  <si>
    <t>Juegos Integrados Neuquinos</t>
  </si>
  <si>
    <t>61114</t>
  </si>
  <si>
    <t>Convenio Recursos Hidricos</t>
  </si>
  <si>
    <t>61115</t>
  </si>
  <si>
    <t>Econmia Social</t>
  </si>
  <si>
    <t>61116</t>
  </si>
  <si>
    <t>Programa Redes de Fortalecimiento Instit</t>
  </si>
  <si>
    <t>62100</t>
  </si>
  <si>
    <t>Progr. de Prestamos Personales para Mejo</t>
  </si>
  <si>
    <t>AMORT DE LA DEUDA INTERNA A CTO PLZ</t>
  </si>
  <si>
    <t>71100</t>
  </si>
  <si>
    <t>Amortización Deuda Flotante</t>
  </si>
  <si>
    <t>MUNICIPALIDAD DE PICUN LEUFU</t>
  </si>
  <si>
    <t>EJECUCION PRESUPUESTARIA ENTRE EL 01/01/2021 Y EL 31/12/2021</t>
  </si>
</sst>
</file>

<file path=xl/styles.xml><?xml version="1.0" encoding="utf-8"?>
<styleSheet xmlns="http://schemas.openxmlformats.org/spreadsheetml/2006/main">
  <numFmts count="1">
    <numFmt numFmtId="164" formatCode="_ &quot;$&quot;\ * #,##0.00_ ;_ &quot;$&quot;\ * \-#,##0.00_ ;_ &quot;$&quot;\ * &quot;-&quot;??_ ;_ @_ "/>
  </numFmts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4"/>
  <sheetViews>
    <sheetView tabSelected="1" view="pageBreakPreview" zoomScaleSheetLayoutView="100" workbookViewId="0">
      <selection activeCell="H3" sqref="H3"/>
    </sheetView>
  </sheetViews>
  <sheetFormatPr baseColWidth="10" defaultRowHeight="15"/>
  <cols>
    <col min="1" max="1" width="6" customWidth="1"/>
    <col min="2" max="2" width="40" customWidth="1"/>
    <col min="3" max="8" width="16" customWidth="1"/>
  </cols>
  <sheetData>
    <row r="1" spans="1:8" ht="15.75">
      <c r="A1" s="8" t="s">
        <v>346</v>
      </c>
      <c r="B1" s="8"/>
      <c r="C1" s="8"/>
      <c r="D1" s="8"/>
      <c r="E1" s="8"/>
      <c r="F1" s="8"/>
      <c r="G1" s="8"/>
      <c r="H1" s="8"/>
    </row>
    <row r="2" spans="1:8" ht="16.5" thickBot="1">
      <c r="A2" s="9" t="s">
        <v>347</v>
      </c>
      <c r="B2" s="10"/>
      <c r="C2" s="10"/>
      <c r="D2" s="10"/>
      <c r="E2" s="10"/>
      <c r="F2" s="10"/>
      <c r="G2" s="10"/>
      <c r="H2" s="10"/>
    </row>
    <row r="3" spans="1:8" ht="15.75" thickBot="1">
      <c r="A3" s="1"/>
      <c r="B3" s="1"/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</row>
    <row r="4" spans="1:8">
      <c r="A4">
        <v>411</v>
      </c>
      <c r="B4" t="s">
        <v>6</v>
      </c>
    </row>
    <row r="5" spans="1:8">
      <c r="A5" t="s">
        <v>7</v>
      </c>
      <c r="B5" t="s">
        <v>8</v>
      </c>
      <c r="C5" s="3">
        <v>26663430.48</v>
      </c>
      <c r="D5" s="3">
        <v>0</v>
      </c>
      <c r="E5" s="3">
        <v>36281363.240000002</v>
      </c>
      <c r="F5" s="3">
        <v>36281363.240000002</v>
      </c>
      <c r="G5" s="3">
        <v>9617932.7599999998</v>
      </c>
      <c r="H5" s="3">
        <v>0</v>
      </c>
    </row>
    <row r="6" spans="1:8">
      <c r="A6" t="s">
        <v>9</v>
      </c>
      <c r="B6" t="s">
        <v>10</v>
      </c>
      <c r="C6" s="3">
        <v>45748458.869999997</v>
      </c>
      <c r="D6" s="3">
        <v>0</v>
      </c>
      <c r="E6" s="3">
        <v>59740279.689999998</v>
      </c>
      <c r="F6" s="3">
        <v>59740279.689999998</v>
      </c>
      <c r="G6" s="3">
        <v>13991820.82</v>
      </c>
      <c r="H6" s="3">
        <v>0</v>
      </c>
    </row>
    <row r="7" spans="1:8">
      <c r="A7" t="s">
        <v>11</v>
      </c>
      <c r="B7" t="s">
        <v>12</v>
      </c>
      <c r="C7" s="3">
        <v>5721824.1100000003</v>
      </c>
      <c r="D7" s="3">
        <v>0</v>
      </c>
      <c r="E7" s="3">
        <v>7957980.2400000002</v>
      </c>
      <c r="F7" s="3">
        <v>7957980.2400000002</v>
      </c>
      <c r="G7" s="3">
        <v>2236156.13</v>
      </c>
      <c r="H7" s="3">
        <v>0</v>
      </c>
    </row>
    <row r="8" spans="1:8">
      <c r="A8" t="s">
        <v>13</v>
      </c>
      <c r="B8" t="s">
        <v>14</v>
      </c>
      <c r="C8" s="3">
        <v>1699484.35</v>
      </c>
      <c r="D8" s="3">
        <v>0</v>
      </c>
      <c r="E8" s="3">
        <v>1988820.74</v>
      </c>
      <c r="F8" s="3">
        <v>1988820.74</v>
      </c>
      <c r="G8" s="3">
        <v>289336.39</v>
      </c>
      <c r="H8" s="3">
        <v>0</v>
      </c>
    </row>
    <row r="9" spans="1:8">
      <c r="A9" t="s">
        <v>15</v>
      </c>
      <c r="B9" t="s">
        <v>16</v>
      </c>
      <c r="C9" s="3">
        <v>17108254.100000001</v>
      </c>
      <c r="D9" s="3">
        <v>0</v>
      </c>
      <c r="E9" s="3">
        <v>21455343.050000001</v>
      </c>
      <c r="F9" s="3">
        <v>21455343.050000001</v>
      </c>
      <c r="G9" s="3">
        <v>4347088.95</v>
      </c>
      <c r="H9" s="3">
        <v>0</v>
      </c>
    </row>
    <row r="10" spans="1:8">
      <c r="A10" t="s">
        <v>17</v>
      </c>
      <c r="B10" t="s">
        <v>18</v>
      </c>
      <c r="C10" s="3">
        <v>2329182.23</v>
      </c>
      <c r="D10" s="3">
        <v>0</v>
      </c>
      <c r="E10" s="3">
        <v>2001003.9</v>
      </c>
      <c r="F10" s="3">
        <v>2001003.9</v>
      </c>
      <c r="G10" s="3">
        <v>0</v>
      </c>
      <c r="H10" s="3">
        <v>328178.33</v>
      </c>
    </row>
    <row r="11" spans="1:8">
      <c r="A11" s="4"/>
      <c r="B11" s="4"/>
      <c r="C11" s="5">
        <f>SUM(C5:C10)</f>
        <v>99270634.140000001</v>
      </c>
      <c r="D11" s="5">
        <f t="shared" ref="D11:H11" si="0">SUM(D5:D10)</f>
        <v>0</v>
      </c>
      <c r="E11" s="5">
        <f t="shared" si="0"/>
        <v>129424790.86</v>
      </c>
      <c r="F11" s="5">
        <f t="shared" si="0"/>
        <v>129424790.86</v>
      </c>
      <c r="G11" s="5">
        <f t="shared" si="0"/>
        <v>30482335.049999997</v>
      </c>
      <c r="H11" s="5">
        <f t="shared" si="0"/>
        <v>328178.33</v>
      </c>
    </row>
    <row r="12" spans="1:8">
      <c r="A12">
        <v>412</v>
      </c>
      <c r="B12" t="s">
        <v>19</v>
      </c>
      <c r="C12" s="3"/>
      <c r="D12" s="3"/>
      <c r="E12" s="3"/>
      <c r="F12" s="3"/>
      <c r="G12" s="3"/>
      <c r="H12" s="3"/>
    </row>
    <row r="13" spans="1:8">
      <c r="A13" t="s">
        <v>20</v>
      </c>
      <c r="B13" t="s">
        <v>21</v>
      </c>
      <c r="C13" s="3">
        <v>7813588.5599999996</v>
      </c>
      <c r="D13" s="3">
        <v>0</v>
      </c>
      <c r="E13" s="3">
        <v>11236983.689999999</v>
      </c>
      <c r="F13" s="3">
        <v>11236983.689999999</v>
      </c>
      <c r="G13" s="3">
        <v>3423395.13</v>
      </c>
      <c r="H13" s="3">
        <v>0</v>
      </c>
    </row>
    <row r="14" spans="1:8">
      <c r="A14" t="s">
        <v>22</v>
      </c>
      <c r="B14" t="s">
        <v>10</v>
      </c>
      <c r="C14" s="3">
        <v>8064439.8600000003</v>
      </c>
      <c r="D14" s="3">
        <v>0</v>
      </c>
      <c r="E14" s="3">
        <v>11094905.800000001</v>
      </c>
      <c r="F14" s="3">
        <v>11094905.800000001</v>
      </c>
      <c r="G14" s="3">
        <v>3030465.94</v>
      </c>
      <c r="H14" s="3">
        <v>0</v>
      </c>
    </row>
    <row r="15" spans="1:8">
      <c r="A15" t="s">
        <v>23</v>
      </c>
      <c r="B15" t="s">
        <v>12</v>
      </c>
      <c r="C15" s="3">
        <v>1269002.3700000001</v>
      </c>
      <c r="D15" s="3">
        <v>0</v>
      </c>
      <c r="E15" s="3">
        <v>1800338.67</v>
      </c>
      <c r="F15" s="3">
        <v>1800338.67</v>
      </c>
      <c r="G15" s="3">
        <v>531336.30000000005</v>
      </c>
      <c r="H15" s="3">
        <v>0</v>
      </c>
    </row>
    <row r="16" spans="1:8">
      <c r="A16" t="s">
        <v>24</v>
      </c>
      <c r="B16" t="s">
        <v>14</v>
      </c>
      <c r="C16" s="3">
        <v>294000</v>
      </c>
      <c r="D16" s="3">
        <v>0</v>
      </c>
      <c r="E16" s="3">
        <v>426868.76</v>
      </c>
      <c r="F16" s="3">
        <v>426868.76</v>
      </c>
      <c r="G16" s="3">
        <v>132868.76</v>
      </c>
      <c r="H16" s="3">
        <v>0</v>
      </c>
    </row>
    <row r="17" spans="1:8">
      <c r="A17" t="s">
        <v>25</v>
      </c>
      <c r="B17" t="s">
        <v>16</v>
      </c>
      <c r="C17" s="3">
        <v>3794317.08</v>
      </c>
      <c r="D17" s="3">
        <v>0</v>
      </c>
      <c r="E17" s="3">
        <v>4972821.28</v>
      </c>
      <c r="F17" s="3">
        <v>4972821.28</v>
      </c>
      <c r="G17" s="3">
        <v>1178504.2</v>
      </c>
      <c r="H17" s="3">
        <v>0</v>
      </c>
    </row>
    <row r="18" spans="1:8">
      <c r="A18" t="s">
        <v>26</v>
      </c>
      <c r="B18" t="s">
        <v>18</v>
      </c>
      <c r="C18" s="3">
        <v>516652.26</v>
      </c>
      <c r="D18" s="3">
        <v>0</v>
      </c>
      <c r="E18" s="3">
        <v>447015.42</v>
      </c>
      <c r="F18" s="3">
        <v>447015.42</v>
      </c>
      <c r="G18" s="3">
        <v>0</v>
      </c>
      <c r="H18" s="3">
        <v>69636.84</v>
      </c>
    </row>
    <row r="19" spans="1:8">
      <c r="A19" s="4"/>
      <c r="B19" s="4"/>
      <c r="C19" s="5">
        <f>SUM(C13:C18)</f>
        <v>21752000.129999999</v>
      </c>
      <c r="D19" s="5">
        <f t="shared" ref="D19:H19" si="1">SUM(D13:D18)</f>
        <v>0</v>
      </c>
      <c r="E19" s="5">
        <f t="shared" si="1"/>
        <v>29978933.620000008</v>
      </c>
      <c r="F19" s="5">
        <f t="shared" si="1"/>
        <v>29978933.620000008</v>
      </c>
      <c r="G19" s="5">
        <f t="shared" si="1"/>
        <v>8296570.3300000001</v>
      </c>
      <c r="H19" s="5">
        <f t="shared" si="1"/>
        <v>69636.84</v>
      </c>
    </row>
    <row r="20" spans="1:8">
      <c r="A20">
        <v>413</v>
      </c>
      <c r="B20" t="s">
        <v>27</v>
      </c>
      <c r="C20" s="3"/>
      <c r="D20" s="3"/>
      <c r="E20" s="3"/>
      <c r="F20" s="3"/>
      <c r="G20" s="3"/>
      <c r="H20" s="3"/>
    </row>
    <row r="21" spans="1:8">
      <c r="A21" t="s">
        <v>28</v>
      </c>
      <c r="B21" t="s">
        <v>29</v>
      </c>
      <c r="C21" s="3">
        <v>12223194.119999999</v>
      </c>
      <c r="D21" s="3">
        <v>0</v>
      </c>
      <c r="E21" s="3">
        <v>13440899.93</v>
      </c>
      <c r="F21" s="3">
        <v>13440899.93</v>
      </c>
      <c r="G21" s="3">
        <v>1217705.81</v>
      </c>
      <c r="H21" s="3">
        <v>0</v>
      </c>
    </row>
    <row r="22" spans="1:8">
      <c r="A22" t="s">
        <v>30</v>
      </c>
      <c r="B22" t="s">
        <v>10</v>
      </c>
      <c r="C22" s="3">
        <v>3974461.25</v>
      </c>
      <c r="D22" s="3">
        <v>0</v>
      </c>
      <c r="E22" s="3">
        <v>5895681.46</v>
      </c>
      <c r="F22" s="3">
        <v>5895681.46</v>
      </c>
      <c r="G22" s="3">
        <v>1921220.21</v>
      </c>
      <c r="H22" s="3">
        <v>0</v>
      </c>
    </row>
    <row r="23" spans="1:8">
      <c r="A23" t="s">
        <v>31</v>
      </c>
      <c r="B23" t="s">
        <v>12</v>
      </c>
      <c r="C23" s="3">
        <v>1349804.61</v>
      </c>
      <c r="D23" s="3">
        <v>0</v>
      </c>
      <c r="E23" s="3">
        <v>1673693.93</v>
      </c>
      <c r="F23" s="3">
        <v>1673693.93</v>
      </c>
      <c r="G23" s="3">
        <v>323889.32</v>
      </c>
      <c r="H23" s="3">
        <v>0</v>
      </c>
    </row>
    <row r="24" spans="1:8">
      <c r="A24" t="s">
        <v>32</v>
      </c>
      <c r="B24" t="s">
        <v>14</v>
      </c>
      <c r="C24" s="3">
        <v>99000</v>
      </c>
      <c r="D24" s="3">
        <v>0</v>
      </c>
      <c r="E24" s="3">
        <v>135925</v>
      </c>
      <c r="F24" s="3">
        <v>135925</v>
      </c>
      <c r="G24" s="3">
        <v>36925</v>
      </c>
      <c r="H24" s="3">
        <v>0</v>
      </c>
    </row>
    <row r="25" spans="1:8">
      <c r="A25" t="s">
        <v>33</v>
      </c>
      <c r="B25" t="s">
        <v>16</v>
      </c>
      <c r="C25" s="3">
        <v>3886757.28</v>
      </c>
      <c r="D25" s="3">
        <v>0</v>
      </c>
      <c r="E25" s="3">
        <v>4457403.5</v>
      </c>
      <c r="F25" s="3">
        <v>4457403.5</v>
      </c>
      <c r="G25" s="3">
        <v>570646.22</v>
      </c>
      <c r="H25" s="3">
        <v>0</v>
      </c>
    </row>
    <row r="26" spans="1:8">
      <c r="A26" t="s">
        <v>34</v>
      </c>
      <c r="B26" t="s">
        <v>18</v>
      </c>
      <c r="C26" s="3">
        <v>549372.30000000005</v>
      </c>
      <c r="D26" s="3">
        <v>0</v>
      </c>
      <c r="E26" s="3">
        <v>393221.28</v>
      </c>
      <c r="F26" s="3">
        <v>393221.28</v>
      </c>
      <c r="G26" s="3">
        <v>0</v>
      </c>
      <c r="H26" s="3">
        <v>156151.01999999999</v>
      </c>
    </row>
    <row r="27" spans="1:8">
      <c r="A27" s="4"/>
      <c r="B27" s="4"/>
      <c r="C27" s="5">
        <f>SUM(C21:C26)</f>
        <v>22082589.560000002</v>
      </c>
      <c r="D27" s="5">
        <f t="shared" ref="D27:H27" si="2">SUM(D21:D26)</f>
        <v>0</v>
      </c>
      <c r="E27" s="5">
        <f t="shared" si="2"/>
        <v>25996825.100000001</v>
      </c>
      <c r="F27" s="5">
        <f t="shared" si="2"/>
        <v>25996825.100000001</v>
      </c>
      <c r="G27" s="5">
        <f t="shared" si="2"/>
        <v>4070386.5599999996</v>
      </c>
      <c r="H27" s="5">
        <f t="shared" si="2"/>
        <v>156151.01999999999</v>
      </c>
    </row>
    <row r="28" spans="1:8">
      <c r="A28">
        <v>421</v>
      </c>
      <c r="B28" t="s">
        <v>35</v>
      </c>
      <c r="C28" s="3"/>
      <c r="D28" s="3"/>
      <c r="E28" s="3"/>
      <c r="F28" s="3"/>
      <c r="G28" s="3"/>
      <c r="H28" s="3"/>
    </row>
    <row r="29" spans="1:8">
      <c r="A29" t="s">
        <v>36</v>
      </c>
      <c r="B29" t="s">
        <v>37</v>
      </c>
      <c r="C29" s="3">
        <v>2000000</v>
      </c>
      <c r="D29" s="3">
        <v>0</v>
      </c>
      <c r="E29" s="3">
        <v>2718788.24</v>
      </c>
      <c r="F29" s="3">
        <v>2718788.24</v>
      </c>
      <c r="G29" s="3">
        <v>718788.24</v>
      </c>
      <c r="H29" s="3">
        <v>0</v>
      </c>
    </row>
    <row r="30" spans="1:8">
      <c r="A30" t="s">
        <v>38</v>
      </c>
      <c r="B30" t="s">
        <v>39</v>
      </c>
      <c r="C30" s="3">
        <v>100000</v>
      </c>
      <c r="D30" s="3">
        <v>0</v>
      </c>
      <c r="E30" s="3">
        <v>41000</v>
      </c>
      <c r="F30" s="3">
        <v>41000</v>
      </c>
      <c r="G30" s="3">
        <v>0</v>
      </c>
      <c r="H30" s="3">
        <v>59000</v>
      </c>
    </row>
    <row r="31" spans="1:8">
      <c r="A31" t="s">
        <v>40</v>
      </c>
      <c r="B31" t="s">
        <v>41</v>
      </c>
      <c r="C31" s="3">
        <v>10000</v>
      </c>
      <c r="D31" s="3">
        <v>0</v>
      </c>
      <c r="E31" s="3">
        <v>0</v>
      </c>
      <c r="F31" s="3">
        <v>0</v>
      </c>
      <c r="G31" s="3">
        <v>0</v>
      </c>
      <c r="H31" s="3">
        <v>10000</v>
      </c>
    </row>
    <row r="32" spans="1:8">
      <c r="A32" t="s">
        <v>42</v>
      </c>
      <c r="B32" t="s">
        <v>43</v>
      </c>
      <c r="C32" s="3">
        <v>200000</v>
      </c>
      <c r="D32" s="3">
        <v>0</v>
      </c>
      <c r="E32" s="3">
        <v>0</v>
      </c>
      <c r="F32" s="3">
        <v>0</v>
      </c>
      <c r="G32" s="3">
        <v>0</v>
      </c>
      <c r="H32" s="3">
        <v>200000</v>
      </c>
    </row>
    <row r="33" spans="1:8">
      <c r="A33" t="s">
        <v>44</v>
      </c>
      <c r="B33" t="s">
        <v>45</v>
      </c>
      <c r="C33" s="3">
        <v>5000</v>
      </c>
      <c r="D33" s="3">
        <v>0</v>
      </c>
      <c r="E33" s="3">
        <v>0</v>
      </c>
      <c r="F33" s="3">
        <v>0</v>
      </c>
      <c r="G33" s="3">
        <v>0</v>
      </c>
      <c r="H33" s="3">
        <v>5000</v>
      </c>
    </row>
    <row r="34" spans="1:8">
      <c r="A34" s="4"/>
      <c r="B34" s="4"/>
      <c r="C34" s="5">
        <f>SUM(C29:C33)</f>
        <v>2315000</v>
      </c>
      <c r="D34" s="5">
        <f t="shared" ref="D34:H34" si="3">SUM(D29:D33)</f>
        <v>0</v>
      </c>
      <c r="E34" s="5">
        <f t="shared" si="3"/>
        <v>2759788.24</v>
      </c>
      <c r="F34" s="5">
        <f t="shared" si="3"/>
        <v>2759788.24</v>
      </c>
      <c r="G34" s="5">
        <f t="shared" si="3"/>
        <v>718788.24</v>
      </c>
      <c r="H34" s="5">
        <f t="shared" si="3"/>
        <v>274000</v>
      </c>
    </row>
    <row r="35" spans="1:8">
      <c r="A35">
        <v>422</v>
      </c>
      <c r="B35" t="s">
        <v>46</v>
      </c>
      <c r="C35" s="3"/>
      <c r="D35" s="3"/>
      <c r="E35" s="3"/>
      <c r="F35" s="3"/>
      <c r="G35" s="3"/>
      <c r="H35" s="3"/>
    </row>
    <row r="36" spans="1:8">
      <c r="A36" t="s">
        <v>47</v>
      </c>
      <c r="B36" t="s">
        <v>48</v>
      </c>
      <c r="C36" s="3">
        <v>2000000</v>
      </c>
      <c r="D36" s="3">
        <v>0</v>
      </c>
      <c r="E36" s="3">
        <v>3305738.51</v>
      </c>
      <c r="F36" s="3">
        <v>3305738.51</v>
      </c>
      <c r="G36" s="3">
        <v>1305738.51</v>
      </c>
      <c r="H36" s="3">
        <v>0</v>
      </c>
    </row>
    <row r="37" spans="1:8">
      <c r="A37" t="s">
        <v>49</v>
      </c>
      <c r="B37" t="s">
        <v>50</v>
      </c>
      <c r="C37" s="3">
        <v>300000</v>
      </c>
      <c r="D37" s="3">
        <v>0</v>
      </c>
      <c r="E37" s="3">
        <v>412091.35</v>
      </c>
      <c r="F37" s="3">
        <v>412091.35</v>
      </c>
      <c r="G37" s="3">
        <v>112091.35</v>
      </c>
      <c r="H37" s="3">
        <v>0</v>
      </c>
    </row>
    <row r="38" spans="1:8">
      <c r="A38" t="s">
        <v>51</v>
      </c>
      <c r="B38" t="s">
        <v>52</v>
      </c>
      <c r="C38" s="3">
        <v>10000</v>
      </c>
      <c r="D38" s="3">
        <v>0</v>
      </c>
      <c r="E38" s="3">
        <v>18539.79</v>
      </c>
      <c r="F38" s="3">
        <v>18539.79</v>
      </c>
      <c r="G38" s="3">
        <v>8539.7900000000009</v>
      </c>
      <c r="H38" s="3">
        <v>0</v>
      </c>
    </row>
    <row r="39" spans="1:8">
      <c r="A39" t="s">
        <v>53</v>
      </c>
      <c r="B39" t="s">
        <v>45</v>
      </c>
      <c r="C39" s="3">
        <v>2000</v>
      </c>
      <c r="D39" s="3">
        <v>0</v>
      </c>
      <c r="E39" s="3">
        <v>0</v>
      </c>
      <c r="F39" s="3">
        <v>0</v>
      </c>
      <c r="G39" s="3">
        <v>0</v>
      </c>
      <c r="H39" s="3">
        <v>2000</v>
      </c>
    </row>
    <row r="40" spans="1:8">
      <c r="A40" s="4"/>
      <c r="B40" s="4"/>
      <c r="C40" s="5">
        <f>SUM(C36:C39)</f>
        <v>2312000</v>
      </c>
      <c r="D40" s="5">
        <f t="shared" ref="D40:H40" si="4">SUM(D36:D39)</f>
        <v>0</v>
      </c>
      <c r="E40" s="5">
        <f t="shared" si="4"/>
        <v>3736369.65</v>
      </c>
      <c r="F40" s="5">
        <f t="shared" si="4"/>
        <v>3736369.65</v>
      </c>
      <c r="G40" s="5">
        <f t="shared" si="4"/>
        <v>1426369.6500000001</v>
      </c>
      <c r="H40" s="5">
        <f t="shared" si="4"/>
        <v>2000</v>
      </c>
    </row>
    <row r="41" spans="1:8">
      <c r="A41">
        <v>423</v>
      </c>
      <c r="B41" t="s">
        <v>54</v>
      </c>
      <c r="C41" s="3"/>
      <c r="D41" s="3"/>
      <c r="E41" s="3"/>
      <c r="F41" s="3"/>
      <c r="G41" s="3"/>
      <c r="H41" s="3"/>
    </row>
    <row r="42" spans="1:8">
      <c r="A42" t="s">
        <v>55</v>
      </c>
      <c r="B42" t="s">
        <v>56</v>
      </c>
      <c r="C42" s="3">
        <v>300000</v>
      </c>
      <c r="D42" s="3">
        <v>0</v>
      </c>
      <c r="E42" s="3">
        <v>575</v>
      </c>
      <c r="F42" s="3">
        <v>575</v>
      </c>
      <c r="G42" s="3">
        <v>0</v>
      </c>
      <c r="H42" s="3">
        <v>299425</v>
      </c>
    </row>
    <row r="43" spans="1:8">
      <c r="A43" t="s">
        <v>57</v>
      </c>
      <c r="B43" t="s">
        <v>58</v>
      </c>
      <c r="C43" s="3">
        <v>200000</v>
      </c>
      <c r="D43" s="3">
        <v>0</v>
      </c>
      <c r="E43" s="3">
        <v>0</v>
      </c>
      <c r="F43" s="3">
        <v>0</v>
      </c>
      <c r="G43" s="3">
        <v>0</v>
      </c>
      <c r="H43" s="3">
        <v>200000</v>
      </c>
    </row>
    <row r="44" spans="1:8">
      <c r="A44" t="s">
        <v>59</v>
      </c>
      <c r="B44" t="s">
        <v>60</v>
      </c>
      <c r="C44" s="3">
        <v>50000</v>
      </c>
      <c r="D44" s="3">
        <v>0</v>
      </c>
      <c r="E44" s="3">
        <v>16418.96</v>
      </c>
      <c r="F44" s="3">
        <v>16418.96</v>
      </c>
      <c r="G44" s="3">
        <v>0</v>
      </c>
      <c r="H44" s="3">
        <v>33581.040000000001</v>
      </c>
    </row>
    <row r="45" spans="1:8">
      <c r="A45" t="s">
        <v>61</v>
      </c>
      <c r="B45" t="s">
        <v>62</v>
      </c>
      <c r="C45" s="3">
        <v>50000</v>
      </c>
      <c r="D45" s="3">
        <v>0</v>
      </c>
      <c r="E45" s="3">
        <v>930</v>
      </c>
      <c r="F45" s="3">
        <v>930</v>
      </c>
      <c r="G45" s="3">
        <v>0</v>
      </c>
      <c r="H45" s="3">
        <v>49070</v>
      </c>
    </row>
    <row r="46" spans="1:8">
      <c r="A46" t="s">
        <v>63</v>
      </c>
      <c r="B46" t="s">
        <v>64</v>
      </c>
      <c r="C46" s="3">
        <v>10000</v>
      </c>
      <c r="D46" s="3">
        <v>0</v>
      </c>
      <c r="E46" s="3">
        <v>0</v>
      </c>
      <c r="F46" s="3">
        <v>0</v>
      </c>
      <c r="G46" s="3">
        <v>0</v>
      </c>
      <c r="H46" s="3">
        <v>10000</v>
      </c>
    </row>
    <row r="47" spans="1:8">
      <c r="A47" t="s">
        <v>65</v>
      </c>
      <c r="B47" t="s">
        <v>45</v>
      </c>
      <c r="C47" s="3">
        <v>2000</v>
      </c>
      <c r="D47" s="3">
        <v>0</v>
      </c>
      <c r="E47" s="3">
        <v>0</v>
      </c>
      <c r="F47" s="3">
        <v>0</v>
      </c>
      <c r="G47" s="3">
        <v>0</v>
      </c>
      <c r="H47" s="3">
        <v>2000</v>
      </c>
    </row>
    <row r="48" spans="1:8">
      <c r="A48" s="4"/>
      <c r="B48" s="4"/>
      <c r="C48" s="5">
        <f>SUM(C42:C47)</f>
        <v>612000</v>
      </c>
      <c r="D48" s="5">
        <f t="shared" ref="D48:H48" si="5">SUM(D42:D47)</f>
        <v>0</v>
      </c>
      <c r="E48" s="5">
        <f t="shared" si="5"/>
        <v>17923.96</v>
      </c>
      <c r="F48" s="5">
        <f t="shared" si="5"/>
        <v>17923.96</v>
      </c>
      <c r="G48" s="5">
        <f t="shared" si="5"/>
        <v>0</v>
      </c>
      <c r="H48" s="5">
        <f t="shared" si="5"/>
        <v>594076.04</v>
      </c>
    </row>
    <row r="49" spans="1:8">
      <c r="A49">
        <v>424</v>
      </c>
      <c r="B49" t="s">
        <v>66</v>
      </c>
      <c r="C49" s="3"/>
      <c r="D49" s="3"/>
      <c r="E49" s="3"/>
      <c r="F49" s="3"/>
      <c r="G49" s="3"/>
      <c r="H49" s="3"/>
    </row>
    <row r="50" spans="1:8">
      <c r="A50" t="s">
        <v>67</v>
      </c>
      <c r="B50" t="s">
        <v>68</v>
      </c>
      <c r="C50" s="3">
        <v>80000</v>
      </c>
      <c r="D50" s="3">
        <v>0</v>
      </c>
      <c r="E50" s="3">
        <v>0</v>
      </c>
      <c r="F50" s="3">
        <v>0</v>
      </c>
      <c r="G50" s="3">
        <v>0</v>
      </c>
      <c r="H50" s="3">
        <v>80000</v>
      </c>
    </row>
    <row r="51" spans="1:8">
      <c r="A51" t="s">
        <v>69</v>
      </c>
      <c r="B51" t="s">
        <v>70</v>
      </c>
      <c r="C51" s="3">
        <v>20000</v>
      </c>
      <c r="D51" s="3">
        <v>0</v>
      </c>
      <c r="E51" s="3">
        <v>0</v>
      </c>
      <c r="F51" s="3">
        <v>0</v>
      </c>
      <c r="G51" s="3">
        <v>0</v>
      </c>
      <c r="H51" s="3">
        <v>20000</v>
      </c>
    </row>
    <row r="52" spans="1:8">
      <c r="A52" t="s">
        <v>71</v>
      </c>
      <c r="B52" t="s">
        <v>72</v>
      </c>
      <c r="C52" s="3">
        <v>100000</v>
      </c>
      <c r="D52" s="3">
        <v>0</v>
      </c>
      <c r="E52" s="3">
        <v>11795</v>
      </c>
      <c r="F52" s="3">
        <v>11795</v>
      </c>
      <c r="G52" s="3">
        <v>0</v>
      </c>
      <c r="H52" s="3">
        <v>88205</v>
      </c>
    </row>
    <row r="53" spans="1:8">
      <c r="A53" t="s">
        <v>73</v>
      </c>
      <c r="B53" t="s">
        <v>74</v>
      </c>
      <c r="C53" s="3">
        <v>11280000</v>
      </c>
      <c r="D53" s="3">
        <v>0</v>
      </c>
      <c r="E53" s="3">
        <v>12048574.75</v>
      </c>
      <c r="F53" s="3">
        <v>12048574.75</v>
      </c>
      <c r="G53" s="3">
        <v>768574.75</v>
      </c>
      <c r="H53" s="3">
        <v>0</v>
      </c>
    </row>
    <row r="54" spans="1:8">
      <c r="A54" t="s">
        <v>75</v>
      </c>
      <c r="B54" t="s">
        <v>76</v>
      </c>
      <c r="C54" s="3">
        <v>50000</v>
      </c>
      <c r="D54" s="3">
        <v>0</v>
      </c>
      <c r="E54" s="3">
        <v>0</v>
      </c>
      <c r="F54" s="3">
        <v>0</v>
      </c>
      <c r="G54" s="3">
        <v>0</v>
      </c>
      <c r="H54" s="3">
        <v>50000</v>
      </c>
    </row>
    <row r="55" spans="1:8">
      <c r="A55" t="s">
        <v>77</v>
      </c>
      <c r="B55" t="s">
        <v>78</v>
      </c>
      <c r="C55" s="3">
        <v>50000</v>
      </c>
      <c r="D55" s="3">
        <v>0</v>
      </c>
      <c r="E55" s="3">
        <v>148785</v>
      </c>
      <c r="F55" s="3">
        <v>148785</v>
      </c>
      <c r="G55" s="3">
        <v>98785</v>
      </c>
      <c r="H55" s="3">
        <v>0</v>
      </c>
    </row>
    <row r="56" spans="1:8">
      <c r="A56" t="s">
        <v>79</v>
      </c>
      <c r="B56" t="s">
        <v>45</v>
      </c>
      <c r="C56" s="3">
        <v>10000</v>
      </c>
      <c r="D56" s="3">
        <v>0</v>
      </c>
      <c r="E56" s="3">
        <v>0</v>
      </c>
      <c r="F56" s="3">
        <v>0</v>
      </c>
      <c r="G56" s="3">
        <v>0</v>
      </c>
      <c r="H56" s="3">
        <v>10000</v>
      </c>
    </row>
    <row r="57" spans="1:8">
      <c r="A57" s="4"/>
      <c r="B57" s="4"/>
      <c r="C57" s="5">
        <f>SUM(C50:C56)</f>
        <v>11590000</v>
      </c>
      <c r="D57" s="5">
        <f t="shared" ref="D57:H57" si="6">SUM(D50:D56)</f>
        <v>0</v>
      </c>
      <c r="E57" s="5">
        <f t="shared" si="6"/>
        <v>12209154.75</v>
      </c>
      <c r="F57" s="5">
        <f t="shared" si="6"/>
        <v>12209154.75</v>
      </c>
      <c r="G57" s="5">
        <f t="shared" si="6"/>
        <v>867359.75</v>
      </c>
      <c r="H57" s="5">
        <f t="shared" si="6"/>
        <v>248205</v>
      </c>
    </row>
    <row r="58" spans="1:8">
      <c r="A58">
        <v>425</v>
      </c>
      <c r="B58" t="s">
        <v>80</v>
      </c>
      <c r="C58" s="3"/>
      <c r="D58" s="3"/>
      <c r="E58" s="3"/>
      <c r="F58" s="3"/>
      <c r="G58" s="3"/>
      <c r="H58" s="3"/>
    </row>
    <row r="59" spans="1:8">
      <c r="A59" t="s">
        <v>81</v>
      </c>
      <c r="B59" t="s">
        <v>82</v>
      </c>
      <c r="C59" s="3">
        <v>500000</v>
      </c>
      <c r="D59" s="3">
        <v>0</v>
      </c>
      <c r="E59" s="3">
        <v>0</v>
      </c>
      <c r="F59" s="3">
        <v>0</v>
      </c>
      <c r="G59" s="3">
        <v>0</v>
      </c>
      <c r="H59" s="3">
        <v>500000</v>
      </c>
    </row>
    <row r="60" spans="1:8">
      <c r="A60" t="s">
        <v>83</v>
      </c>
      <c r="B60" t="s">
        <v>45</v>
      </c>
      <c r="C60" s="3">
        <v>50000</v>
      </c>
      <c r="D60" s="3">
        <v>0</v>
      </c>
      <c r="E60" s="3">
        <v>0</v>
      </c>
      <c r="F60" s="3">
        <v>0</v>
      </c>
      <c r="G60" s="3">
        <v>0</v>
      </c>
      <c r="H60" s="3">
        <v>50000</v>
      </c>
    </row>
    <row r="61" spans="1:8">
      <c r="A61" s="4"/>
      <c r="B61" s="4"/>
      <c r="C61" s="5">
        <f>SUM(C59:C60)</f>
        <v>550000</v>
      </c>
      <c r="D61" s="5">
        <f t="shared" ref="D61:H61" si="7">SUM(D59:D60)</f>
        <v>0</v>
      </c>
      <c r="E61" s="5">
        <f t="shared" si="7"/>
        <v>0</v>
      </c>
      <c r="F61" s="5">
        <f t="shared" si="7"/>
        <v>0</v>
      </c>
      <c r="G61" s="5">
        <f t="shared" si="7"/>
        <v>0</v>
      </c>
      <c r="H61" s="5">
        <f t="shared" si="7"/>
        <v>550000</v>
      </c>
    </row>
    <row r="62" spans="1:8">
      <c r="A62">
        <v>426</v>
      </c>
      <c r="B62" t="s">
        <v>84</v>
      </c>
      <c r="C62" s="3"/>
      <c r="D62" s="3"/>
      <c r="E62" s="3"/>
      <c r="F62" s="3"/>
      <c r="G62" s="3"/>
      <c r="H62" s="3"/>
    </row>
    <row r="63" spans="1:8">
      <c r="A63" t="s">
        <v>85</v>
      </c>
      <c r="B63" t="s">
        <v>86</v>
      </c>
      <c r="C63" s="3">
        <v>1070000</v>
      </c>
      <c r="D63" s="3">
        <v>0</v>
      </c>
      <c r="E63" s="3">
        <v>1408885.9</v>
      </c>
      <c r="F63" s="3">
        <v>1408885.9</v>
      </c>
      <c r="G63" s="3">
        <v>338885.9</v>
      </c>
      <c r="H63" s="3">
        <v>0</v>
      </c>
    </row>
    <row r="64" spans="1:8">
      <c r="A64" t="s">
        <v>87</v>
      </c>
      <c r="B64" t="s">
        <v>88</v>
      </c>
      <c r="C64" s="3">
        <v>500000</v>
      </c>
      <c r="D64" s="3">
        <v>0</v>
      </c>
      <c r="E64" s="3">
        <v>1992542.25</v>
      </c>
      <c r="F64" s="3">
        <v>1992542.25</v>
      </c>
      <c r="G64" s="3">
        <v>1492542.25</v>
      </c>
      <c r="H64" s="3">
        <v>0</v>
      </c>
    </row>
    <row r="65" spans="1:8">
      <c r="A65" t="s">
        <v>89</v>
      </c>
      <c r="B65" t="s">
        <v>90</v>
      </c>
      <c r="C65" s="3">
        <v>50000</v>
      </c>
      <c r="D65" s="3">
        <v>0</v>
      </c>
      <c r="E65" s="3">
        <v>549229.76</v>
      </c>
      <c r="F65" s="3">
        <v>549229.76</v>
      </c>
      <c r="G65" s="3">
        <v>499229.76</v>
      </c>
      <c r="H65" s="3">
        <v>0</v>
      </c>
    </row>
    <row r="66" spans="1:8">
      <c r="A66" t="s">
        <v>91</v>
      </c>
      <c r="B66" t="s">
        <v>92</v>
      </c>
      <c r="C66" s="3">
        <v>800000</v>
      </c>
      <c r="D66" s="3">
        <v>0</v>
      </c>
      <c r="E66" s="3">
        <v>1684727.37</v>
      </c>
      <c r="F66" s="3">
        <v>1684727.37</v>
      </c>
      <c r="G66" s="3">
        <v>884727.37</v>
      </c>
      <c r="H66" s="3">
        <v>0</v>
      </c>
    </row>
    <row r="67" spans="1:8">
      <c r="A67" t="s">
        <v>93</v>
      </c>
      <c r="B67" t="s">
        <v>94</v>
      </c>
      <c r="C67" s="3">
        <v>100000</v>
      </c>
      <c r="D67" s="3">
        <v>0</v>
      </c>
      <c r="E67" s="3">
        <v>241436.45</v>
      </c>
      <c r="F67" s="3">
        <v>241436.45</v>
      </c>
      <c r="G67" s="3">
        <v>141436.45000000001</v>
      </c>
      <c r="H67" s="3">
        <v>0</v>
      </c>
    </row>
    <row r="68" spans="1:8">
      <c r="A68" t="s">
        <v>95</v>
      </c>
      <c r="B68" t="s">
        <v>45</v>
      </c>
      <c r="C68" s="3">
        <v>20000</v>
      </c>
      <c r="D68" s="3">
        <v>0</v>
      </c>
      <c r="E68" s="3">
        <v>80893.8</v>
      </c>
      <c r="F68" s="3">
        <v>80893.8</v>
      </c>
      <c r="G68" s="3">
        <v>60893.8</v>
      </c>
      <c r="H68" s="3">
        <v>0</v>
      </c>
    </row>
    <row r="69" spans="1:8">
      <c r="A69" s="4"/>
      <c r="B69" s="4"/>
      <c r="C69" s="5">
        <f>SUM(C63:C68)</f>
        <v>2540000</v>
      </c>
      <c r="D69" s="5">
        <f t="shared" ref="D69:H69" si="8">SUM(D63:D68)</f>
        <v>0</v>
      </c>
      <c r="E69" s="5">
        <f t="shared" si="8"/>
        <v>5957715.5300000003</v>
      </c>
      <c r="F69" s="5">
        <f t="shared" si="8"/>
        <v>5957715.5300000003</v>
      </c>
      <c r="G69" s="5">
        <f t="shared" si="8"/>
        <v>3417715.5300000003</v>
      </c>
      <c r="H69" s="5">
        <f t="shared" si="8"/>
        <v>0</v>
      </c>
    </row>
    <row r="70" spans="1:8">
      <c r="A70">
        <v>431</v>
      </c>
      <c r="B70" t="s">
        <v>96</v>
      </c>
      <c r="C70" s="3"/>
      <c r="D70" s="3"/>
      <c r="E70" s="3"/>
      <c r="F70" s="3"/>
      <c r="G70" s="3"/>
      <c r="H70" s="3"/>
    </row>
    <row r="71" spans="1:8">
      <c r="A71" t="s">
        <v>97</v>
      </c>
      <c r="B71" t="s">
        <v>98</v>
      </c>
      <c r="C71" s="3">
        <v>12785601.609999999</v>
      </c>
      <c r="D71" s="3">
        <v>0</v>
      </c>
      <c r="E71" s="3">
        <v>10302066.130000001</v>
      </c>
      <c r="F71" s="3">
        <v>10302066.130000001</v>
      </c>
      <c r="G71" s="3">
        <v>0</v>
      </c>
      <c r="H71" s="3">
        <v>2483535.48</v>
      </c>
    </row>
    <row r="72" spans="1:8">
      <c r="A72" t="s">
        <v>99</v>
      </c>
      <c r="B72" t="s">
        <v>100</v>
      </c>
      <c r="C72" s="3">
        <v>1100000</v>
      </c>
      <c r="D72" s="3">
        <v>0</v>
      </c>
      <c r="E72" s="3">
        <v>661491.59</v>
      </c>
      <c r="F72" s="3">
        <v>661491.59</v>
      </c>
      <c r="G72" s="3">
        <v>0</v>
      </c>
      <c r="H72" s="3">
        <v>438508.41</v>
      </c>
    </row>
    <row r="73" spans="1:8">
      <c r="A73" t="s">
        <v>101</v>
      </c>
      <c r="B73" t="s">
        <v>102</v>
      </c>
      <c r="C73" s="3">
        <v>1000000</v>
      </c>
      <c r="D73" s="3">
        <v>0</v>
      </c>
      <c r="E73" s="3">
        <v>875097.57</v>
      </c>
      <c r="F73" s="3">
        <v>875097.57</v>
      </c>
      <c r="G73" s="3">
        <v>0</v>
      </c>
      <c r="H73" s="3">
        <v>124902.43</v>
      </c>
    </row>
    <row r="74" spans="1:8">
      <c r="A74" t="s">
        <v>103</v>
      </c>
      <c r="B74" t="s">
        <v>104</v>
      </c>
      <c r="C74" s="3">
        <v>50000</v>
      </c>
      <c r="D74" s="3">
        <v>0</v>
      </c>
      <c r="E74" s="3">
        <v>20366</v>
      </c>
      <c r="F74" s="3">
        <v>20366</v>
      </c>
      <c r="G74" s="3">
        <v>0</v>
      </c>
      <c r="H74" s="3">
        <v>29634</v>
      </c>
    </row>
    <row r="75" spans="1:8">
      <c r="A75" t="s">
        <v>105</v>
      </c>
      <c r="B75" t="s">
        <v>45</v>
      </c>
      <c r="C75" s="3">
        <v>10000</v>
      </c>
      <c r="D75" s="3">
        <v>0</v>
      </c>
      <c r="E75" s="3">
        <v>0</v>
      </c>
      <c r="F75" s="3">
        <v>0</v>
      </c>
      <c r="G75" s="3">
        <v>0</v>
      </c>
      <c r="H75" s="3">
        <v>10000</v>
      </c>
    </row>
    <row r="76" spans="1:8">
      <c r="A76" s="4"/>
      <c r="B76" s="4"/>
      <c r="C76" s="5">
        <f>SUM(C71:C75)</f>
        <v>14945601.609999999</v>
      </c>
      <c r="D76" s="5">
        <f t="shared" ref="D76:H76" si="9">SUM(D71:D75)</f>
        <v>0</v>
      </c>
      <c r="E76" s="5">
        <f t="shared" si="9"/>
        <v>11859021.290000001</v>
      </c>
      <c r="F76" s="5">
        <f t="shared" si="9"/>
        <v>11859021.290000001</v>
      </c>
      <c r="G76" s="5">
        <f t="shared" si="9"/>
        <v>0</v>
      </c>
      <c r="H76" s="5">
        <f t="shared" si="9"/>
        <v>3086580.3200000003</v>
      </c>
    </row>
    <row r="77" spans="1:8">
      <c r="A77">
        <v>432</v>
      </c>
      <c r="B77" t="s">
        <v>106</v>
      </c>
      <c r="C77" s="3"/>
      <c r="D77" s="3"/>
      <c r="E77" s="3"/>
      <c r="F77" s="3"/>
      <c r="G77" s="3"/>
      <c r="H77" s="3"/>
    </row>
    <row r="78" spans="1:8">
      <c r="A78" t="s">
        <v>107</v>
      </c>
      <c r="B78" t="s">
        <v>108</v>
      </c>
      <c r="C78" s="3">
        <v>600000</v>
      </c>
      <c r="D78" s="3">
        <v>0</v>
      </c>
      <c r="E78" s="3">
        <v>490000</v>
      </c>
      <c r="F78" s="3">
        <v>490000</v>
      </c>
      <c r="G78" s="3">
        <v>0</v>
      </c>
      <c r="H78" s="3">
        <v>110000</v>
      </c>
    </row>
    <row r="79" spans="1:8">
      <c r="A79" t="s">
        <v>109</v>
      </c>
      <c r="B79" t="s">
        <v>110</v>
      </c>
      <c r="C79" s="3">
        <v>4500000</v>
      </c>
      <c r="D79" s="3">
        <v>0</v>
      </c>
      <c r="E79" s="3">
        <v>5521000</v>
      </c>
      <c r="F79" s="3">
        <v>5521000</v>
      </c>
      <c r="G79" s="3">
        <v>1021000</v>
      </c>
      <c r="H79" s="3">
        <v>0</v>
      </c>
    </row>
    <row r="80" spans="1:8">
      <c r="A80" t="s">
        <v>111</v>
      </c>
      <c r="B80" t="s">
        <v>45</v>
      </c>
      <c r="C80" s="3">
        <v>100000</v>
      </c>
      <c r="D80" s="3">
        <v>0</v>
      </c>
      <c r="E80" s="3">
        <v>0</v>
      </c>
      <c r="F80" s="3">
        <v>0</v>
      </c>
      <c r="G80" s="3">
        <v>0</v>
      </c>
      <c r="H80" s="3">
        <v>100000</v>
      </c>
    </row>
    <row r="81" spans="1:8">
      <c r="A81" s="4"/>
      <c r="B81" s="4"/>
      <c r="C81" s="5">
        <f>SUM(C78:C80)</f>
        <v>5200000</v>
      </c>
      <c r="D81" s="5">
        <f t="shared" ref="D81:H81" si="10">SUM(D78:D80)</f>
        <v>0</v>
      </c>
      <c r="E81" s="5">
        <f t="shared" si="10"/>
        <v>6011000</v>
      </c>
      <c r="F81" s="5">
        <f t="shared" si="10"/>
        <v>6011000</v>
      </c>
      <c r="G81" s="5">
        <f t="shared" si="10"/>
        <v>1021000</v>
      </c>
      <c r="H81" s="5">
        <f t="shared" si="10"/>
        <v>210000</v>
      </c>
    </row>
    <row r="82" spans="1:8">
      <c r="A82">
        <v>433</v>
      </c>
      <c r="B82" t="s">
        <v>112</v>
      </c>
      <c r="C82" s="3"/>
      <c r="D82" s="3"/>
      <c r="E82" s="3"/>
      <c r="F82" s="3"/>
      <c r="G82" s="3"/>
      <c r="H82" s="3"/>
    </row>
    <row r="83" spans="1:8">
      <c r="A83" t="s">
        <v>113</v>
      </c>
      <c r="B83" t="s">
        <v>114</v>
      </c>
      <c r="C83" s="3">
        <v>4300000</v>
      </c>
      <c r="D83" s="3">
        <v>0</v>
      </c>
      <c r="E83" s="3">
        <v>7187543.9100000001</v>
      </c>
      <c r="F83" s="3">
        <v>7187543.9100000001</v>
      </c>
      <c r="G83" s="3">
        <v>2887543.91</v>
      </c>
      <c r="H83" s="3">
        <v>0</v>
      </c>
    </row>
    <row r="84" spans="1:8">
      <c r="A84" t="s">
        <v>115</v>
      </c>
      <c r="B84" t="s">
        <v>116</v>
      </c>
      <c r="C84" s="3">
        <v>4000000</v>
      </c>
      <c r="D84" s="3">
        <v>0</v>
      </c>
      <c r="E84" s="3">
        <v>6212295.79</v>
      </c>
      <c r="F84" s="3">
        <v>6212295.79</v>
      </c>
      <c r="G84" s="3">
        <v>2212295.79</v>
      </c>
      <c r="H84" s="3">
        <v>0</v>
      </c>
    </row>
    <row r="85" spans="1:8">
      <c r="A85" t="s">
        <v>117</v>
      </c>
      <c r="B85" t="s">
        <v>118</v>
      </c>
      <c r="C85" s="3">
        <v>2500000</v>
      </c>
      <c r="D85" s="3">
        <v>0</v>
      </c>
      <c r="E85" s="3">
        <v>1683735.46</v>
      </c>
      <c r="F85" s="3">
        <v>1683735.46</v>
      </c>
      <c r="G85" s="3">
        <v>0</v>
      </c>
      <c r="H85" s="3">
        <v>816264.54</v>
      </c>
    </row>
    <row r="86" spans="1:8">
      <c r="A86" t="s">
        <v>119</v>
      </c>
      <c r="B86" t="s">
        <v>120</v>
      </c>
      <c r="C86" s="3">
        <v>300000</v>
      </c>
      <c r="D86" s="3">
        <v>0</v>
      </c>
      <c r="E86" s="3">
        <v>832320</v>
      </c>
      <c r="F86" s="3">
        <v>832320</v>
      </c>
      <c r="G86" s="3">
        <v>532320</v>
      </c>
      <c r="H86" s="3">
        <v>0</v>
      </c>
    </row>
    <row r="87" spans="1:8">
      <c r="A87" t="s">
        <v>121</v>
      </c>
      <c r="B87" t="s">
        <v>122</v>
      </c>
      <c r="C87" s="3">
        <v>50000</v>
      </c>
      <c r="D87" s="3">
        <v>0</v>
      </c>
      <c r="E87" s="3">
        <v>9185</v>
      </c>
      <c r="F87" s="3">
        <v>9185</v>
      </c>
      <c r="G87" s="3">
        <v>0</v>
      </c>
      <c r="H87" s="3">
        <v>40815</v>
      </c>
    </row>
    <row r="88" spans="1:8">
      <c r="A88" t="s">
        <v>123</v>
      </c>
      <c r="B88" t="s">
        <v>124</v>
      </c>
      <c r="C88" s="3">
        <v>2800000</v>
      </c>
      <c r="D88" s="3">
        <v>0</v>
      </c>
      <c r="E88" s="3">
        <v>4339557.1900000004</v>
      </c>
      <c r="F88" s="3">
        <v>4339557.1900000004</v>
      </c>
      <c r="G88" s="3">
        <v>1539557.19</v>
      </c>
      <c r="H88" s="3">
        <v>0</v>
      </c>
    </row>
    <row r="89" spans="1:8">
      <c r="A89" t="s">
        <v>125</v>
      </c>
      <c r="B89" t="s">
        <v>126</v>
      </c>
      <c r="C89" s="3">
        <v>100000</v>
      </c>
      <c r="D89" s="3">
        <v>0</v>
      </c>
      <c r="E89" s="3">
        <v>414646.5</v>
      </c>
      <c r="F89" s="3">
        <v>414646.5</v>
      </c>
      <c r="G89" s="3">
        <v>314646.5</v>
      </c>
      <c r="H89" s="3">
        <v>0</v>
      </c>
    </row>
    <row r="90" spans="1:8">
      <c r="A90" t="s">
        <v>127</v>
      </c>
      <c r="B90" t="s">
        <v>128</v>
      </c>
      <c r="C90" s="3">
        <v>50000</v>
      </c>
      <c r="D90" s="3">
        <v>0</v>
      </c>
      <c r="E90" s="3">
        <v>0</v>
      </c>
      <c r="F90" s="3">
        <v>0</v>
      </c>
      <c r="G90" s="3">
        <v>0</v>
      </c>
      <c r="H90" s="3">
        <v>50000</v>
      </c>
    </row>
    <row r="91" spans="1:8">
      <c r="A91" t="s">
        <v>129</v>
      </c>
      <c r="B91" t="s">
        <v>130</v>
      </c>
      <c r="C91" s="3">
        <v>600000</v>
      </c>
      <c r="D91" s="3">
        <v>0</v>
      </c>
      <c r="E91" s="3">
        <v>310134.02</v>
      </c>
      <c r="F91" s="3">
        <v>310134.02</v>
      </c>
      <c r="G91" s="3">
        <v>0</v>
      </c>
      <c r="H91" s="3">
        <v>289865.98</v>
      </c>
    </row>
    <row r="92" spans="1:8">
      <c r="A92" t="s">
        <v>131</v>
      </c>
      <c r="B92" t="s">
        <v>45</v>
      </c>
      <c r="C92" s="3">
        <v>10000</v>
      </c>
      <c r="D92" s="3">
        <v>0</v>
      </c>
      <c r="E92" s="3">
        <v>0</v>
      </c>
      <c r="F92" s="3">
        <v>0</v>
      </c>
      <c r="G92" s="3">
        <v>0</v>
      </c>
      <c r="H92" s="3">
        <v>10000</v>
      </c>
    </row>
    <row r="93" spans="1:8">
      <c r="A93" s="4"/>
      <c r="B93" s="4"/>
      <c r="C93" s="5">
        <f>SUM(C83:C92)</f>
        <v>14710000</v>
      </c>
      <c r="D93" s="5">
        <f t="shared" ref="D93:H93" si="11">SUM(D83:D92)</f>
        <v>0</v>
      </c>
      <c r="E93" s="5">
        <f t="shared" si="11"/>
        <v>20989417.870000001</v>
      </c>
      <c r="F93" s="5">
        <f t="shared" si="11"/>
        <v>20989417.870000001</v>
      </c>
      <c r="G93" s="5">
        <f t="shared" si="11"/>
        <v>7486363.3900000006</v>
      </c>
      <c r="H93" s="5">
        <f t="shared" si="11"/>
        <v>1206945.52</v>
      </c>
    </row>
    <row r="94" spans="1:8">
      <c r="A94">
        <v>434</v>
      </c>
      <c r="B94" t="s">
        <v>132</v>
      </c>
      <c r="C94" s="3"/>
      <c r="D94" s="3"/>
      <c r="E94" s="3"/>
      <c r="F94" s="3"/>
      <c r="G94" s="3"/>
      <c r="H94" s="3"/>
    </row>
    <row r="95" spans="1:8">
      <c r="A95" t="s">
        <v>133</v>
      </c>
      <c r="B95" t="s">
        <v>134</v>
      </c>
      <c r="C95" s="3">
        <v>1000000</v>
      </c>
      <c r="D95" s="3">
        <v>0</v>
      </c>
      <c r="E95" s="3">
        <v>1259860</v>
      </c>
      <c r="F95" s="3">
        <v>1259860</v>
      </c>
      <c r="G95" s="3">
        <v>259860</v>
      </c>
      <c r="H95" s="3">
        <v>0</v>
      </c>
    </row>
    <row r="96" spans="1:8">
      <c r="A96" t="s">
        <v>135</v>
      </c>
      <c r="B96" t="s">
        <v>136</v>
      </c>
      <c r="C96" s="3">
        <v>250000</v>
      </c>
      <c r="D96" s="3">
        <v>0</v>
      </c>
      <c r="E96" s="3">
        <v>585068.52</v>
      </c>
      <c r="F96" s="3">
        <v>585068.52</v>
      </c>
      <c r="G96" s="3">
        <v>335068.52</v>
      </c>
      <c r="H96" s="3">
        <v>0</v>
      </c>
    </row>
    <row r="97" spans="1:9">
      <c r="A97" t="s">
        <v>137</v>
      </c>
      <c r="B97" t="s">
        <v>138</v>
      </c>
      <c r="C97" s="3">
        <v>900000</v>
      </c>
      <c r="D97" s="3">
        <v>0</v>
      </c>
      <c r="E97" s="3">
        <v>990000</v>
      </c>
      <c r="F97" s="3">
        <v>990000</v>
      </c>
      <c r="G97" s="3">
        <v>90000</v>
      </c>
      <c r="H97" s="3">
        <v>0</v>
      </c>
    </row>
    <row r="98" spans="1:9">
      <c r="A98" t="s">
        <v>139</v>
      </c>
      <c r="B98" t="s">
        <v>140</v>
      </c>
      <c r="C98" s="3">
        <v>960000</v>
      </c>
      <c r="D98" s="3">
        <v>0</v>
      </c>
      <c r="E98" s="3">
        <v>900000</v>
      </c>
      <c r="F98" s="3">
        <v>900000</v>
      </c>
      <c r="G98" s="3">
        <v>0</v>
      </c>
      <c r="H98" s="3">
        <v>60000</v>
      </c>
    </row>
    <row r="99" spans="1:9">
      <c r="A99" t="s">
        <v>141</v>
      </c>
      <c r="B99" t="s">
        <v>142</v>
      </c>
      <c r="C99" s="3">
        <v>800000</v>
      </c>
      <c r="D99" s="3">
        <v>0</v>
      </c>
      <c r="E99" s="3">
        <v>363164.93</v>
      </c>
      <c r="F99" s="3">
        <v>363164.93</v>
      </c>
      <c r="G99" s="3">
        <v>0</v>
      </c>
      <c r="H99" s="3">
        <v>436835.07</v>
      </c>
    </row>
    <row r="100" spans="1:9">
      <c r="A100" t="s">
        <v>143</v>
      </c>
      <c r="B100" t="s">
        <v>144</v>
      </c>
      <c r="C100" s="3">
        <v>600000</v>
      </c>
      <c r="D100" s="3">
        <v>0</v>
      </c>
      <c r="E100" s="3">
        <v>681500</v>
      </c>
      <c r="F100" s="3">
        <v>681500</v>
      </c>
      <c r="G100" s="3">
        <v>81500</v>
      </c>
      <c r="H100" s="3">
        <v>0</v>
      </c>
    </row>
    <row r="101" spans="1:9">
      <c r="A101" t="s">
        <v>145</v>
      </c>
      <c r="B101" t="s">
        <v>146</v>
      </c>
      <c r="C101" s="3">
        <v>300000</v>
      </c>
      <c r="D101" s="3">
        <v>0</v>
      </c>
      <c r="E101" s="3">
        <v>0</v>
      </c>
      <c r="F101" s="3">
        <v>0</v>
      </c>
      <c r="G101" s="3">
        <v>0</v>
      </c>
      <c r="H101" s="3">
        <v>300000</v>
      </c>
    </row>
    <row r="102" spans="1:9">
      <c r="A102" t="s">
        <v>147</v>
      </c>
      <c r="B102" t="s">
        <v>148</v>
      </c>
      <c r="C102" s="3">
        <v>1000000</v>
      </c>
      <c r="D102" s="3">
        <v>0</v>
      </c>
      <c r="E102" s="3">
        <v>1073668.2</v>
      </c>
      <c r="F102" s="3">
        <v>1073668.2</v>
      </c>
      <c r="G102" s="3">
        <v>73668.2</v>
      </c>
      <c r="H102" s="3">
        <v>0</v>
      </c>
    </row>
    <row r="103" spans="1:9">
      <c r="A103" t="s">
        <v>149</v>
      </c>
      <c r="B103" t="s">
        <v>150</v>
      </c>
      <c r="C103" s="3">
        <v>9000000</v>
      </c>
      <c r="D103" s="3">
        <v>0</v>
      </c>
      <c r="E103" s="3">
        <v>14583970</v>
      </c>
      <c r="F103" s="3">
        <v>14583970</v>
      </c>
      <c r="G103" s="3">
        <v>5583970</v>
      </c>
      <c r="H103" s="3">
        <v>0</v>
      </c>
    </row>
    <row r="104" spans="1:9">
      <c r="A104" s="4"/>
      <c r="B104" s="4"/>
      <c r="C104" s="5">
        <f>SUM(C95:C103)</f>
        <v>14810000</v>
      </c>
      <c r="D104" s="5">
        <f t="shared" ref="D104:H104" si="12">SUM(D95:D103)</f>
        <v>0</v>
      </c>
      <c r="E104" s="5">
        <f t="shared" si="12"/>
        <v>20437231.649999999</v>
      </c>
      <c r="F104" s="5">
        <f t="shared" si="12"/>
        <v>20437231.649999999</v>
      </c>
      <c r="G104" s="5">
        <f t="shared" si="12"/>
        <v>6424066.7199999997</v>
      </c>
      <c r="H104" s="5">
        <f t="shared" si="12"/>
        <v>796835.07000000007</v>
      </c>
    </row>
    <row r="105" spans="1:9">
      <c r="A105">
        <v>435</v>
      </c>
      <c r="B105" t="s">
        <v>151</v>
      </c>
      <c r="C105" s="3"/>
      <c r="D105" s="3"/>
      <c r="E105" s="3"/>
      <c r="F105" s="3"/>
      <c r="G105" s="3"/>
      <c r="H105" s="3"/>
    </row>
    <row r="106" spans="1:9">
      <c r="A106" t="s">
        <v>152</v>
      </c>
      <c r="B106" t="s">
        <v>153</v>
      </c>
      <c r="C106" s="3">
        <v>500000</v>
      </c>
      <c r="D106" s="3">
        <v>0</v>
      </c>
      <c r="E106" s="3">
        <v>262058.34</v>
      </c>
      <c r="F106" s="3">
        <v>262058.34</v>
      </c>
      <c r="G106" s="3">
        <v>0</v>
      </c>
      <c r="H106" s="3">
        <v>237941.66</v>
      </c>
    </row>
    <row r="107" spans="1:9">
      <c r="A107" t="s">
        <v>154</v>
      </c>
      <c r="B107" t="s">
        <v>155</v>
      </c>
      <c r="C107" s="3">
        <v>300000</v>
      </c>
      <c r="D107" s="3">
        <v>0</v>
      </c>
      <c r="E107" s="3">
        <v>392377</v>
      </c>
      <c r="F107" s="3">
        <v>392377</v>
      </c>
      <c r="G107" s="3">
        <v>92377</v>
      </c>
      <c r="H107" s="3">
        <v>0</v>
      </c>
    </row>
    <row r="108" spans="1:9">
      <c r="A108" t="s">
        <v>156</v>
      </c>
      <c r="B108" t="s">
        <v>157</v>
      </c>
      <c r="C108" s="3">
        <v>800000</v>
      </c>
      <c r="D108" s="3">
        <v>0</v>
      </c>
      <c r="E108" s="3">
        <v>999462.93</v>
      </c>
      <c r="F108" s="3">
        <v>999462.93</v>
      </c>
      <c r="G108" s="3">
        <v>199462.93</v>
      </c>
      <c r="H108" s="3">
        <v>0</v>
      </c>
    </row>
    <row r="109" spans="1:9">
      <c r="A109" t="s">
        <v>158</v>
      </c>
      <c r="B109" t="s">
        <v>159</v>
      </c>
      <c r="C109" s="3">
        <v>620000</v>
      </c>
      <c r="D109" s="3">
        <v>0</v>
      </c>
      <c r="E109" s="3">
        <v>599180.4</v>
      </c>
      <c r="F109" s="3">
        <v>599180.4</v>
      </c>
      <c r="G109" s="3">
        <v>0</v>
      </c>
      <c r="H109" s="3">
        <v>20819.599999999999</v>
      </c>
    </row>
    <row r="110" spans="1:9">
      <c r="A110" t="s">
        <v>160</v>
      </c>
      <c r="B110" t="s">
        <v>161</v>
      </c>
      <c r="C110" s="3">
        <v>300000</v>
      </c>
      <c r="D110" s="3">
        <v>0</v>
      </c>
      <c r="E110" s="3">
        <v>366000</v>
      </c>
      <c r="F110" s="3">
        <v>366000</v>
      </c>
      <c r="G110" s="3">
        <v>66000</v>
      </c>
      <c r="H110" s="3">
        <v>0</v>
      </c>
    </row>
    <row r="111" spans="1:9">
      <c r="A111" t="s">
        <v>162</v>
      </c>
      <c r="B111" t="s">
        <v>45</v>
      </c>
      <c r="C111" s="3">
        <v>10000</v>
      </c>
      <c r="D111" s="3">
        <v>0</v>
      </c>
      <c r="E111" s="3">
        <v>0</v>
      </c>
      <c r="F111" s="3">
        <v>0</v>
      </c>
      <c r="G111" s="3">
        <v>0</v>
      </c>
      <c r="H111" s="3">
        <v>10000</v>
      </c>
    </row>
    <row r="112" spans="1:9">
      <c r="A112" s="4"/>
      <c r="B112" s="4"/>
      <c r="C112" s="5">
        <f>SUM(C106:C111)</f>
        <v>2530000</v>
      </c>
      <c r="D112" s="5">
        <f t="shared" ref="D112:I112" si="13">SUM(D106:D111)</f>
        <v>0</v>
      </c>
      <c r="E112" s="5">
        <f t="shared" si="13"/>
        <v>2619078.67</v>
      </c>
      <c r="F112" s="5">
        <f t="shared" si="13"/>
        <v>2619078.67</v>
      </c>
      <c r="G112" s="5">
        <f t="shared" si="13"/>
        <v>357839.93</v>
      </c>
      <c r="H112" s="5">
        <f t="shared" si="13"/>
        <v>268761.26</v>
      </c>
      <c r="I112" s="3"/>
    </row>
    <row r="113" spans="1:8">
      <c r="A113">
        <v>436</v>
      </c>
      <c r="B113" t="s">
        <v>163</v>
      </c>
      <c r="C113" s="3"/>
      <c r="D113" s="3"/>
      <c r="E113" s="3"/>
      <c r="F113" s="3"/>
      <c r="G113" s="3"/>
      <c r="H113" s="3"/>
    </row>
    <row r="114" spans="1:8">
      <c r="A114" t="s">
        <v>164</v>
      </c>
      <c r="B114" t="s">
        <v>165</v>
      </c>
      <c r="C114" s="3">
        <v>415000</v>
      </c>
      <c r="D114" s="3">
        <v>0</v>
      </c>
      <c r="E114" s="3">
        <v>0</v>
      </c>
      <c r="F114" s="3">
        <v>0</v>
      </c>
      <c r="G114" s="3">
        <v>0</v>
      </c>
      <c r="H114" s="3">
        <v>415000</v>
      </c>
    </row>
    <row r="115" spans="1:8">
      <c r="A115" t="s">
        <v>166</v>
      </c>
      <c r="B115" t="s">
        <v>167</v>
      </c>
      <c r="C115" s="3">
        <v>2000000</v>
      </c>
      <c r="D115" s="3">
        <v>0</v>
      </c>
      <c r="E115" s="3">
        <v>227400</v>
      </c>
      <c r="F115" s="3">
        <v>227400</v>
      </c>
      <c r="G115" s="3">
        <v>0</v>
      </c>
      <c r="H115" s="3">
        <v>1772600</v>
      </c>
    </row>
    <row r="116" spans="1:8">
      <c r="A116" t="s">
        <v>168</v>
      </c>
      <c r="B116" t="s">
        <v>169</v>
      </c>
      <c r="C116" s="3">
        <v>2000000</v>
      </c>
      <c r="D116" s="3">
        <v>0</v>
      </c>
      <c r="E116" s="3">
        <v>1118090</v>
      </c>
      <c r="F116" s="3">
        <v>1118090</v>
      </c>
      <c r="G116" s="3">
        <v>0</v>
      </c>
      <c r="H116" s="3">
        <v>881910</v>
      </c>
    </row>
    <row r="117" spans="1:8">
      <c r="A117" t="s">
        <v>170</v>
      </c>
      <c r="B117" t="s">
        <v>171</v>
      </c>
      <c r="C117" s="3">
        <v>3000000</v>
      </c>
      <c r="D117" s="3">
        <v>0</v>
      </c>
      <c r="E117" s="3">
        <v>2659000</v>
      </c>
      <c r="F117" s="3">
        <v>2659000</v>
      </c>
      <c r="G117" s="3">
        <v>0</v>
      </c>
      <c r="H117" s="3">
        <v>341000</v>
      </c>
    </row>
    <row r="118" spans="1:8">
      <c r="A118" s="4"/>
      <c r="B118" s="4"/>
      <c r="C118" s="5">
        <f>SUM(C114:C117)</f>
        <v>7415000</v>
      </c>
      <c r="D118" s="5">
        <f t="shared" ref="D118:H118" si="14">SUM(D114:D117)</f>
        <v>0</v>
      </c>
      <c r="E118" s="5">
        <f t="shared" si="14"/>
        <v>4004490</v>
      </c>
      <c r="F118" s="5">
        <f t="shared" si="14"/>
        <v>4004490</v>
      </c>
      <c r="G118" s="5">
        <f t="shared" si="14"/>
        <v>0</v>
      </c>
      <c r="H118" s="5">
        <f t="shared" si="14"/>
        <v>3410510</v>
      </c>
    </row>
    <row r="119" spans="1:8">
      <c r="A119">
        <v>437</v>
      </c>
      <c r="B119" t="s">
        <v>172</v>
      </c>
      <c r="C119" s="3"/>
      <c r="D119" s="3"/>
      <c r="E119" s="3"/>
      <c r="F119" s="3"/>
      <c r="G119" s="3"/>
      <c r="H119" s="3"/>
    </row>
    <row r="120" spans="1:8">
      <c r="A120" t="s">
        <v>173</v>
      </c>
      <c r="B120" t="s">
        <v>174</v>
      </c>
      <c r="C120" s="3">
        <v>200000</v>
      </c>
      <c r="D120" s="3">
        <v>0</v>
      </c>
      <c r="E120" s="3">
        <v>73409.98</v>
      </c>
      <c r="F120" s="3">
        <v>73409.98</v>
      </c>
      <c r="G120" s="3">
        <v>0</v>
      </c>
      <c r="H120" s="3">
        <v>126590.02</v>
      </c>
    </row>
    <row r="121" spans="1:8">
      <c r="A121" t="s">
        <v>175</v>
      </c>
      <c r="B121" t="s">
        <v>176</v>
      </c>
      <c r="C121" s="3">
        <v>200000</v>
      </c>
      <c r="D121" s="3">
        <v>0</v>
      </c>
      <c r="E121" s="3">
        <v>0</v>
      </c>
      <c r="F121" s="3">
        <v>0</v>
      </c>
      <c r="G121" s="3">
        <v>0</v>
      </c>
      <c r="H121" s="3">
        <v>200000</v>
      </c>
    </row>
    <row r="122" spans="1:8">
      <c r="A122" t="s">
        <v>177</v>
      </c>
      <c r="B122" t="s">
        <v>178</v>
      </c>
      <c r="C122" s="3">
        <v>700000</v>
      </c>
      <c r="D122" s="3">
        <v>0</v>
      </c>
      <c r="E122" s="3">
        <v>204349.14</v>
      </c>
      <c r="F122" s="3">
        <v>204349.14</v>
      </c>
      <c r="G122" s="3">
        <v>0</v>
      </c>
      <c r="H122" s="3">
        <v>495650.86</v>
      </c>
    </row>
    <row r="123" spans="1:8">
      <c r="A123" s="4"/>
      <c r="B123" s="4"/>
      <c r="C123" s="5">
        <f>SUM(C120:C122)</f>
        <v>1100000</v>
      </c>
      <c r="D123" s="5">
        <f t="shared" ref="D123:H123" si="15">SUM(D120:D122)</f>
        <v>0</v>
      </c>
      <c r="E123" s="5">
        <f t="shared" si="15"/>
        <v>277759.12</v>
      </c>
      <c r="F123" s="5">
        <f t="shared" si="15"/>
        <v>277759.12</v>
      </c>
      <c r="G123" s="5">
        <f t="shared" si="15"/>
        <v>0</v>
      </c>
      <c r="H123" s="5">
        <f t="shared" si="15"/>
        <v>822240.88</v>
      </c>
    </row>
    <row r="124" spans="1:8">
      <c r="A124">
        <v>438</v>
      </c>
      <c r="B124" t="s">
        <v>179</v>
      </c>
      <c r="C124" s="3"/>
      <c r="D124" s="3"/>
      <c r="E124" s="3"/>
      <c r="F124" s="3"/>
      <c r="G124" s="3"/>
      <c r="H124" s="3"/>
    </row>
    <row r="125" spans="1:8">
      <c r="A125" t="s">
        <v>180</v>
      </c>
      <c r="B125" t="s">
        <v>181</v>
      </c>
      <c r="C125" s="3">
        <v>5000</v>
      </c>
      <c r="D125" s="3">
        <v>0</v>
      </c>
      <c r="E125" s="3">
        <v>0</v>
      </c>
      <c r="F125" s="3">
        <v>0</v>
      </c>
      <c r="G125" s="3">
        <v>0</v>
      </c>
      <c r="H125" s="3">
        <v>5000</v>
      </c>
    </row>
    <row r="126" spans="1:8">
      <c r="A126" t="s">
        <v>182</v>
      </c>
      <c r="B126" t="s">
        <v>183</v>
      </c>
      <c r="C126" s="3">
        <v>50000</v>
      </c>
      <c r="D126" s="3">
        <v>0</v>
      </c>
      <c r="E126" s="3">
        <v>1500</v>
      </c>
      <c r="F126" s="3">
        <v>1500</v>
      </c>
      <c r="G126" s="3">
        <v>0</v>
      </c>
      <c r="H126" s="3">
        <v>48500</v>
      </c>
    </row>
    <row r="127" spans="1:8">
      <c r="A127" t="s">
        <v>184</v>
      </c>
      <c r="B127" t="s">
        <v>45</v>
      </c>
      <c r="C127" s="3">
        <v>500000</v>
      </c>
      <c r="D127" s="3">
        <v>0</v>
      </c>
      <c r="E127" s="3">
        <v>3907289.85</v>
      </c>
      <c r="F127" s="3">
        <v>3907289.85</v>
      </c>
      <c r="G127" s="3">
        <v>3407289.85</v>
      </c>
      <c r="H127" s="3">
        <v>0</v>
      </c>
    </row>
    <row r="128" spans="1:8">
      <c r="A128" t="s">
        <v>185</v>
      </c>
      <c r="B128" t="s">
        <v>186</v>
      </c>
      <c r="C128" s="3">
        <v>10000</v>
      </c>
      <c r="D128" s="3">
        <v>0</v>
      </c>
      <c r="E128" s="3">
        <v>7270.79</v>
      </c>
      <c r="F128" s="3">
        <v>7270.79</v>
      </c>
      <c r="G128" s="3">
        <v>0</v>
      </c>
      <c r="H128" s="3">
        <v>2729.21</v>
      </c>
    </row>
    <row r="129" spans="1:8">
      <c r="A129" s="4"/>
      <c r="B129" s="4"/>
      <c r="C129" s="5">
        <f>SUM(C125:C128)</f>
        <v>565000</v>
      </c>
      <c r="D129" s="5">
        <f t="shared" ref="D129:H129" si="16">SUM(D125:D128)</f>
        <v>0</v>
      </c>
      <c r="E129" s="5">
        <f t="shared" si="16"/>
        <v>3916060.64</v>
      </c>
      <c r="F129" s="5">
        <f t="shared" si="16"/>
        <v>3916060.64</v>
      </c>
      <c r="G129" s="5">
        <f t="shared" si="16"/>
        <v>3407289.85</v>
      </c>
      <c r="H129" s="5">
        <f t="shared" si="16"/>
        <v>56229.21</v>
      </c>
    </row>
    <row r="130" spans="1:8">
      <c r="A130">
        <v>439</v>
      </c>
      <c r="B130" t="s">
        <v>187</v>
      </c>
      <c r="C130" s="3"/>
      <c r="D130" s="3"/>
      <c r="E130" s="3"/>
      <c r="F130" s="3"/>
      <c r="G130" s="3"/>
      <c r="H130" s="3"/>
    </row>
    <row r="131" spans="1:8">
      <c r="A131" t="s">
        <v>188</v>
      </c>
      <c r="B131" t="s">
        <v>189</v>
      </c>
      <c r="C131" s="3">
        <v>1700000</v>
      </c>
      <c r="D131" s="3">
        <v>0</v>
      </c>
      <c r="E131" s="3">
        <v>4587728.84</v>
      </c>
      <c r="F131" s="3">
        <v>4587728.84</v>
      </c>
      <c r="G131" s="3">
        <v>2887728.84</v>
      </c>
      <c r="H131" s="3">
        <v>0</v>
      </c>
    </row>
    <row r="132" spans="1:8">
      <c r="A132" t="s">
        <v>190</v>
      </c>
      <c r="B132" t="s">
        <v>191</v>
      </c>
      <c r="C132" s="3">
        <v>630000</v>
      </c>
      <c r="D132" s="3">
        <v>0</v>
      </c>
      <c r="E132" s="3">
        <v>62049</v>
      </c>
      <c r="F132" s="3">
        <v>62049</v>
      </c>
      <c r="G132" s="3">
        <v>0</v>
      </c>
      <c r="H132" s="3">
        <v>567951</v>
      </c>
    </row>
    <row r="133" spans="1:8">
      <c r="A133" t="s">
        <v>192</v>
      </c>
      <c r="B133" t="s">
        <v>193</v>
      </c>
      <c r="C133" s="3">
        <v>50000</v>
      </c>
      <c r="D133" s="3">
        <v>0</v>
      </c>
      <c r="E133" s="3">
        <v>184663.23</v>
      </c>
      <c r="F133" s="3">
        <v>184663.23</v>
      </c>
      <c r="G133" s="3">
        <v>134663.23000000001</v>
      </c>
      <c r="H133" s="3">
        <v>0</v>
      </c>
    </row>
    <row r="134" spans="1:8">
      <c r="A134" t="s">
        <v>194</v>
      </c>
      <c r="B134" t="s">
        <v>195</v>
      </c>
      <c r="C134" s="3">
        <v>0</v>
      </c>
      <c r="D134" s="3">
        <v>0</v>
      </c>
      <c r="E134" s="3">
        <v>55250</v>
      </c>
      <c r="F134" s="3">
        <v>55250</v>
      </c>
      <c r="G134" s="3">
        <v>55250</v>
      </c>
      <c r="H134" s="3">
        <v>0</v>
      </c>
    </row>
    <row r="135" spans="1:8">
      <c r="A135" t="s">
        <v>196</v>
      </c>
      <c r="B135" t="s">
        <v>150</v>
      </c>
      <c r="C135" s="3">
        <v>2000000</v>
      </c>
      <c r="D135" s="3">
        <v>0</v>
      </c>
      <c r="E135" s="3">
        <v>3542509</v>
      </c>
      <c r="F135" s="3">
        <v>3542509</v>
      </c>
      <c r="G135" s="3">
        <v>1542509</v>
      </c>
      <c r="H135" s="3">
        <v>0</v>
      </c>
    </row>
    <row r="136" spans="1:8">
      <c r="A136" s="4"/>
      <c r="B136" s="4"/>
      <c r="C136" s="5">
        <f>SUM(C131:C135)</f>
        <v>4380000</v>
      </c>
      <c r="D136" s="5">
        <f t="shared" ref="D136:H136" si="17">SUM(D131:D135)</f>
        <v>0</v>
      </c>
      <c r="E136" s="5">
        <f t="shared" si="17"/>
        <v>8432200.0700000003</v>
      </c>
      <c r="F136" s="5">
        <f t="shared" si="17"/>
        <v>8432200.0700000003</v>
      </c>
      <c r="G136" s="5">
        <f t="shared" si="17"/>
        <v>4620151.07</v>
      </c>
      <c r="H136" s="5">
        <f t="shared" si="17"/>
        <v>567951</v>
      </c>
    </row>
    <row r="137" spans="1:8">
      <c r="A137">
        <v>511</v>
      </c>
      <c r="B137" t="s">
        <v>197</v>
      </c>
      <c r="C137" s="3"/>
      <c r="D137" s="3"/>
      <c r="E137" s="3"/>
      <c r="F137" s="3"/>
      <c r="G137" s="3"/>
      <c r="H137" s="3"/>
    </row>
    <row r="138" spans="1:8">
      <c r="A138" t="s">
        <v>198</v>
      </c>
      <c r="B138" t="s">
        <v>199</v>
      </c>
      <c r="C138" s="3">
        <v>5000</v>
      </c>
      <c r="D138" s="3">
        <v>0</v>
      </c>
      <c r="E138" s="3">
        <v>0</v>
      </c>
      <c r="F138" s="3">
        <v>0</v>
      </c>
      <c r="G138" s="3">
        <v>0</v>
      </c>
      <c r="H138" s="3">
        <v>5000</v>
      </c>
    </row>
    <row r="139" spans="1:8">
      <c r="A139" s="4"/>
      <c r="B139" s="4"/>
      <c r="C139" s="5">
        <f>SUM(C138)</f>
        <v>5000</v>
      </c>
      <c r="D139" s="5">
        <f t="shared" ref="D139:H139" si="18">SUM(D138)</f>
        <v>0</v>
      </c>
      <c r="E139" s="5">
        <f t="shared" si="18"/>
        <v>0</v>
      </c>
      <c r="F139" s="5">
        <f t="shared" si="18"/>
        <v>0</v>
      </c>
      <c r="G139" s="5">
        <f t="shared" si="18"/>
        <v>0</v>
      </c>
      <c r="H139" s="5">
        <f t="shared" si="18"/>
        <v>5000</v>
      </c>
    </row>
    <row r="140" spans="1:8">
      <c r="A140">
        <v>512</v>
      </c>
      <c r="B140" t="s">
        <v>200</v>
      </c>
      <c r="C140" s="3"/>
      <c r="D140" s="3"/>
      <c r="E140" s="3"/>
      <c r="F140" s="3"/>
      <c r="G140" s="3"/>
      <c r="H140" s="3"/>
    </row>
    <row r="141" spans="1:8">
      <c r="A141" t="s">
        <v>201</v>
      </c>
      <c r="B141" t="s">
        <v>202</v>
      </c>
      <c r="C141" s="3">
        <v>67500000</v>
      </c>
      <c r="D141" s="3">
        <v>0</v>
      </c>
      <c r="E141" s="3">
        <v>493753</v>
      </c>
      <c r="F141" s="3">
        <v>493753</v>
      </c>
      <c r="G141" s="3">
        <v>0</v>
      </c>
      <c r="H141" s="3">
        <v>67006247</v>
      </c>
    </row>
    <row r="142" spans="1:8">
      <c r="A142" t="s">
        <v>203</v>
      </c>
      <c r="B142" t="s">
        <v>204</v>
      </c>
      <c r="C142" s="3">
        <v>500000</v>
      </c>
      <c r="D142" s="3">
        <v>0</v>
      </c>
      <c r="E142" s="3">
        <v>173347</v>
      </c>
      <c r="F142" s="3">
        <v>173347</v>
      </c>
      <c r="G142" s="3">
        <v>0</v>
      </c>
      <c r="H142" s="3">
        <v>326653</v>
      </c>
    </row>
    <row r="143" spans="1:8">
      <c r="A143" t="s">
        <v>205</v>
      </c>
      <c r="B143" t="s">
        <v>206</v>
      </c>
      <c r="C143" s="3">
        <v>3000000</v>
      </c>
      <c r="D143" s="3">
        <v>0</v>
      </c>
      <c r="E143" s="3">
        <v>1003530.69</v>
      </c>
      <c r="F143" s="3">
        <v>1003530.69</v>
      </c>
      <c r="G143" s="3">
        <v>0</v>
      </c>
      <c r="H143" s="3">
        <v>1996469.31</v>
      </c>
    </row>
    <row r="144" spans="1:8">
      <c r="A144" t="s">
        <v>207</v>
      </c>
      <c r="B144" t="s">
        <v>208</v>
      </c>
      <c r="C144" s="3">
        <v>500000</v>
      </c>
      <c r="D144" s="3">
        <v>0</v>
      </c>
      <c r="E144" s="3">
        <v>760913.83</v>
      </c>
      <c r="F144" s="3">
        <v>760913.83</v>
      </c>
      <c r="G144" s="3">
        <v>260913.83</v>
      </c>
      <c r="H144" s="3">
        <v>0</v>
      </c>
    </row>
    <row r="145" spans="1:8">
      <c r="A145" t="s">
        <v>209</v>
      </c>
      <c r="B145" t="s">
        <v>210</v>
      </c>
      <c r="C145" s="3">
        <v>500000</v>
      </c>
      <c r="D145" s="3">
        <v>0</v>
      </c>
      <c r="E145" s="3">
        <v>0</v>
      </c>
      <c r="F145" s="3">
        <v>0</v>
      </c>
      <c r="G145" s="3">
        <v>0</v>
      </c>
      <c r="H145" s="3">
        <v>500000</v>
      </c>
    </row>
    <row r="146" spans="1:8">
      <c r="A146" t="s">
        <v>211</v>
      </c>
      <c r="B146" t="s">
        <v>212</v>
      </c>
      <c r="C146" s="3">
        <v>500000</v>
      </c>
      <c r="D146" s="3">
        <v>0</v>
      </c>
      <c r="E146" s="3">
        <v>250451.41</v>
      </c>
      <c r="F146" s="3">
        <v>250451.41</v>
      </c>
      <c r="G146" s="3">
        <v>0</v>
      </c>
      <c r="H146" s="3">
        <v>249548.59</v>
      </c>
    </row>
    <row r="147" spans="1:8">
      <c r="A147" t="s">
        <v>213</v>
      </c>
      <c r="B147" t="s">
        <v>214</v>
      </c>
      <c r="C147" s="3">
        <v>800000</v>
      </c>
      <c r="D147" s="3">
        <v>0</v>
      </c>
      <c r="E147" s="3">
        <v>0</v>
      </c>
      <c r="F147" s="3">
        <v>0</v>
      </c>
      <c r="G147" s="3">
        <v>0</v>
      </c>
      <c r="H147" s="3">
        <v>800000</v>
      </c>
    </row>
    <row r="148" spans="1:8">
      <c r="A148" t="s">
        <v>215</v>
      </c>
      <c r="B148" t="s">
        <v>216</v>
      </c>
      <c r="C148" s="3">
        <v>200000</v>
      </c>
      <c r="D148" s="3">
        <v>0</v>
      </c>
      <c r="E148" s="3">
        <v>0</v>
      </c>
      <c r="F148" s="3">
        <v>0</v>
      </c>
      <c r="G148" s="3">
        <v>0</v>
      </c>
      <c r="H148" s="3">
        <v>200000</v>
      </c>
    </row>
    <row r="149" spans="1:8">
      <c r="A149" t="s">
        <v>217</v>
      </c>
      <c r="B149" t="s">
        <v>218</v>
      </c>
      <c r="C149" s="3">
        <v>300000</v>
      </c>
      <c r="D149" s="3">
        <v>0</v>
      </c>
      <c r="E149" s="3">
        <v>0</v>
      </c>
      <c r="F149" s="3">
        <v>0</v>
      </c>
      <c r="G149" s="3">
        <v>0</v>
      </c>
      <c r="H149" s="3">
        <v>300000</v>
      </c>
    </row>
    <row r="150" spans="1:8">
      <c r="A150" t="s">
        <v>219</v>
      </c>
      <c r="B150" t="s">
        <v>220</v>
      </c>
      <c r="C150" s="3">
        <v>1000000</v>
      </c>
      <c r="D150" s="3">
        <v>0</v>
      </c>
      <c r="E150" s="3">
        <v>0</v>
      </c>
      <c r="F150" s="3">
        <v>0</v>
      </c>
      <c r="G150" s="3">
        <v>0</v>
      </c>
      <c r="H150" s="3">
        <v>1000000</v>
      </c>
    </row>
    <row r="151" spans="1:8">
      <c r="A151" t="s">
        <v>221</v>
      </c>
      <c r="B151" t="s">
        <v>222</v>
      </c>
      <c r="C151" s="3">
        <v>1000000</v>
      </c>
      <c r="D151" s="3">
        <v>0</v>
      </c>
      <c r="E151" s="3">
        <v>0</v>
      </c>
      <c r="F151" s="3">
        <v>0</v>
      </c>
      <c r="G151" s="3">
        <v>0</v>
      </c>
      <c r="H151" s="3">
        <v>1000000</v>
      </c>
    </row>
    <row r="152" spans="1:8">
      <c r="A152" t="s">
        <v>223</v>
      </c>
      <c r="B152" t="s">
        <v>224</v>
      </c>
      <c r="C152" s="3">
        <v>4500000</v>
      </c>
      <c r="D152" s="3">
        <v>0</v>
      </c>
      <c r="E152" s="3">
        <v>0</v>
      </c>
      <c r="F152" s="3">
        <v>0</v>
      </c>
      <c r="G152" s="3">
        <v>0</v>
      </c>
      <c r="H152" s="3">
        <v>4500000</v>
      </c>
    </row>
    <row r="153" spans="1:8">
      <c r="A153" t="s">
        <v>225</v>
      </c>
      <c r="B153" t="s">
        <v>226</v>
      </c>
      <c r="C153" s="3">
        <v>0</v>
      </c>
      <c r="D153" s="3">
        <v>0</v>
      </c>
      <c r="E153" s="3">
        <v>1052553.6399999999</v>
      </c>
      <c r="F153" s="3">
        <v>1052553.6399999999</v>
      </c>
      <c r="G153" s="3">
        <v>1052553.6399999999</v>
      </c>
      <c r="H153" s="3">
        <v>0</v>
      </c>
    </row>
    <row r="154" spans="1:8">
      <c r="A154" t="s">
        <v>227</v>
      </c>
      <c r="B154" t="s">
        <v>228</v>
      </c>
      <c r="C154" s="3">
        <v>10000000</v>
      </c>
      <c r="D154" s="3">
        <v>0</v>
      </c>
      <c r="E154" s="3">
        <v>0</v>
      </c>
      <c r="F154" s="3">
        <v>0</v>
      </c>
      <c r="G154" s="3">
        <v>0</v>
      </c>
      <c r="H154" s="3">
        <v>10000000</v>
      </c>
    </row>
    <row r="155" spans="1:8">
      <c r="A155" t="s">
        <v>229</v>
      </c>
      <c r="B155" t="s">
        <v>230</v>
      </c>
      <c r="C155" s="3">
        <v>0</v>
      </c>
      <c r="D155" s="3">
        <v>0</v>
      </c>
      <c r="E155" s="3">
        <v>1836550.81</v>
      </c>
      <c r="F155" s="3">
        <v>1836550.81</v>
      </c>
      <c r="G155" s="3">
        <v>1836550.81</v>
      </c>
      <c r="H155" s="3">
        <v>0</v>
      </c>
    </row>
    <row r="156" spans="1:8">
      <c r="A156" t="s">
        <v>231</v>
      </c>
      <c r="B156" t="s">
        <v>232</v>
      </c>
      <c r="C156" s="3">
        <v>0</v>
      </c>
      <c r="D156" s="3">
        <v>0</v>
      </c>
      <c r="E156" s="3">
        <v>5123550.0199999996</v>
      </c>
      <c r="F156" s="3">
        <v>5123550.0199999996</v>
      </c>
      <c r="G156" s="3">
        <v>5123550.0199999996</v>
      </c>
      <c r="H156" s="3">
        <v>0</v>
      </c>
    </row>
    <row r="157" spans="1:8">
      <c r="A157" t="s">
        <v>233</v>
      </c>
      <c r="B157" t="s">
        <v>234</v>
      </c>
      <c r="C157" s="3">
        <v>0</v>
      </c>
      <c r="D157" s="3">
        <v>0</v>
      </c>
      <c r="E157" s="3">
        <v>2795694.65</v>
      </c>
      <c r="F157" s="3">
        <v>2795694.65</v>
      </c>
      <c r="G157" s="3">
        <v>2795694.65</v>
      </c>
      <c r="H157" s="3">
        <v>0</v>
      </c>
    </row>
    <row r="158" spans="1:8">
      <c r="A158" t="s">
        <v>235</v>
      </c>
      <c r="B158" t="s">
        <v>236</v>
      </c>
      <c r="C158" s="3">
        <v>0</v>
      </c>
      <c r="D158" s="3">
        <v>0</v>
      </c>
      <c r="E158" s="3">
        <v>7641024.3099999996</v>
      </c>
      <c r="F158" s="3">
        <v>7641024.3099999996</v>
      </c>
      <c r="G158" s="3">
        <v>7641024.3099999996</v>
      </c>
      <c r="H158" s="3">
        <v>0</v>
      </c>
    </row>
    <row r="159" spans="1:8">
      <c r="A159" t="s">
        <v>237</v>
      </c>
      <c r="B159" t="s">
        <v>238</v>
      </c>
      <c r="C159" s="3">
        <v>0</v>
      </c>
      <c r="D159" s="3">
        <v>0</v>
      </c>
      <c r="E159" s="3">
        <v>369818.08</v>
      </c>
      <c r="F159" s="3">
        <v>369818.08</v>
      </c>
      <c r="G159" s="3">
        <v>369818.08</v>
      </c>
      <c r="H159" s="3">
        <v>0</v>
      </c>
    </row>
    <row r="160" spans="1:8">
      <c r="A160" t="s">
        <v>239</v>
      </c>
      <c r="B160" t="s">
        <v>240</v>
      </c>
      <c r="C160" s="3">
        <v>0</v>
      </c>
      <c r="D160" s="3">
        <v>0</v>
      </c>
      <c r="E160" s="3">
        <v>46635</v>
      </c>
      <c r="F160" s="3">
        <v>46635</v>
      </c>
      <c r="G160" s="3">
        <v>46635</v>
      </c>
      <c r="H160" s="3">
        <v>0</v>
      </c>
    </row>
    <row r="161" spans="1:8">
      <c r="A161" t="s">
        <v>241</v>
      </c>
      <c r="B161" t="s">
        <v>242</v>
      </c>
      <c r="C161" s="3">
        <v>0</v>
      </c>
      <c r="D161" s="3">
        <v>0</v>
      </c>
      <c r="E161" s="3">
        <v>596153</v>
      </c>
      <c r="F161" s="3">
        <v>596153</v>
      </c>
      <c r="G161" s="3">
        <v>596153</v>
      </c>
      <c r="H161" s="3">
        <v>0</v>
      </c>
    </row>
    <row r="162" spans="1:8">
      <c r="A162" t="s">
        <v>243</v>
      </c>
      <c r="B162" t="s">
        <v>244</v>
      </c>
      <c r="C162" s="3">
        <v>0</v>
      </c>
      <c r="D162" s="3">
        <v>0</v>
      </c>
      <c r="E162" s="3">
        <v>146379.51999999999</v>
      </c>
      <c r="F162" s="3">
        <v>146379.51999999999</v>
      </c>
      <c r="G162" s="3">
        <v>146379.51999999999</v>
      </c>
      <c r="H162" s="3">
        <v>0</v>
      </c>
    </row>
    <row r="163" spans="1:8">
      <c r="A163" s="4"/>
      <c r="B163" s="4"/>
      <c r="C163" s="5">
        <f>SUM(C141:C162)</f>
        <v>90300000</v>
      </c>
      <c r="D163" s="5">
        <f t="shared" ref="D163:H163" si="19">SUM(D141:D162)</f>
        <v>0</v>
      </c>
      <c r="E163" s="5">
        <f t="shared" si="19"/>
        <v>22290354.959999997</v>
      </c>
      <c r="F163" s="5">
        <f t="shared" si="19"/>
        <v>22290354.959999997</v>
      </c>
      <c r="G163" s="5">
        <f t="shared" si="19"/>
        <v>19869272.859999996</v>
      </c>
      <c r="H163" s="5">
        <f t="shared" si="19"/>
        <v>87878917.900000006</v>
      </c>
    </row>
    <row r="164" spans="1:8">
      <c r="A164">
        <v>513</v>
      </c>
      <c r="B164" t="s">
        <v>245</v>
      </c>
      <c r="C164" s="3"/>
      <c r="D164" s="3"/>
      <c r="E164" s="3"/>
      <c r="F164" s="3"/>
      <c r="G164" s="3"/>
      <c r="H164" s="3"/>
    </row>
    <row r="165" spans="1:8">
      <c r="A165" t="s">
        <v>246</v>
      </c>
      <c r="B165" t="s">
        <v>247</v>
      </c>
      <c r="C165" s="3">
        <v>106934241.8</v>
      </c>
      <c r="D165" s="3">
        <v>0</v>
      </c>
      <c r="E165" s="3">
        <v>0</v>
      </c>
      <c r="F165" s="3">
        <v>0</v>
      </c>
      <c r="G165" s="3">
        <v>0</v>
      </c>
      <c r="H165" s="3">
        <v>106934241.8</v>
      </c>
    </row>
    <row r="166" spans="1:8">
      <c r="A166" t="s">
        <v>248</v>
      </c>
      <c r="B166" t="s">
        <v>249</v>
      </c>
      <c r="C166" s="3">
        <v>811981</v>
      </c>
      <c r="D166" s="3">
        <v>0</v>
      </c>
      <c r="E166" s="3">
        <v>0</v>
      </c>
      <c r="F166" s="3">
        <v>0</v>
      </c>
      <c r="G166" s="3">
        <v>0</v>
      </c>
      <c r="H166" s="3">
        <v>811981</v>
      </c>
    </row>
    <row r="167" spans="1:8">
      <c r="A167" t="s">
        <v>250</v>
      </c>
      <c r="B167" t="s">
        <v>249</v>
      </c>
      <c r="C167" s="3">
        <v>657462</v>
      </c>
      <c r="D167" s="3">
        <v>0</v>
      </c>
      <c r="E167" s="3">
        <v>0</v>
      </c>
      <c r="F167" s="3">
        <v>0</v>
      </c>
      <c r="G167" s="3">
        <v>0</v>
      </c>
      <c r="H167" s="3">
        <v>657462</v>
      </c>
    </row>
    <row r="168" spans="1:8">
      <c r="A168" t="s">
        <v>251</v>
      </c>
      <c r="B168" t="s">
        <v>252</v>
      </c>
      <c r="C168" s="3">
        <v>3000000</v>
      </c>
      <c r="D168" s="3">
        <v>0</v>
      </c>
      <c r="E168" s="3">
        <v>0</v>
      </c>
      <c r="F168" s="3">
        <v>0</v>
      </c>
      <c r="G168" s="3">
        <v>0</v>
      </c>
      <c r="H168" s="3">
        <v>3000000</v>
      </c>
    </row>
    <row r="169" spans="1:8">
      <c r="A169" t="s">
        <v>253</v>
      </c>
      <c r="B169" t="s">
        <v>254</v>
      </c>
      <c r="C169" s="3">
        <v>1000000</v>
      </c>
      <c r="D169" s="3">
        <v>0</v>
      </c>
      <c r="E169" s="3">
        <v>1493186.5</v>
      </c>
      <c r="F169" s="3">
        <v>1493186.5</v>
      </c>
      <c r="G169" s="3">
        <v>493186.5</v>
      </c>
      <c r="H169" s="3">
        <v>0</v>
      </c>
    </row>
    <row r="170" spans="1:8">
      <c r="A170" t="s">
        <v>255</v>
      </c>
      <c r="B170" t="s">
        <v>256</v>
      </c>
      <c r="C170" s="3">
        <v>300000</v>
      </c>
      <c r="D170" s="3">
        <v>0</v>
      </c>
      <c r="E170" s="3">
        <v>0</v>
      </c>
      <c r="F170" s="3">
        <v>0</v>
      </c>
      <c r="G170" s="3">
        <v>0</v>
      </c>
      <c r="H170" s="3">
        <v>300000</v>
      </c>
    </row>
    <row r="171" spans="1:8">
      <c r="A171" t="s">
        <v>257</v>
      </c>
      <c r="B171" t="s">
        <v>258</v>
      </c>
      <c r="C171" s="3">
        <v>2000000</v>
      </c>
      <c r="D171" s="3">
        <v>0</v>
      </c>
      <c r="E171" s="3">
        <v>0</v>
      </c>
      <c r="F171" s="3">
        <v>0</v>
      </c>
      <c r="G171" s="3">
        <v>0</v>
      </c>
      <c r="H171" s="3">
        <v>2000000</v>
      </c>
    </row>
    <row r="172" spans="1:8">
      <c r="A172" t="s">
        <v>259</v>
      </c>
      <c r="B172" t="s">
        <v>260</v>
      </c>
      <c r="C172" s="3">
        <v>500000</v>
      </c>
      <c r="D172" s="3">
        <v>0</v>
      </c>
      <c r="E172" s="3">
        <v>270974.92</v>
      </c>
      <c r="F172" s="3">
        <v>270974.92</v>
      </c>
      <c r="G172" s="3">
        <v>0</v>
      </c>
      <c r="H172" s="3">
        <v>229025.08</v>
      </c>
    </row>
    <row r="173" spans="1:8">
      <c r="A173" t="s">
        <v>261</v>
      </c>
      <c r="B173" t="s">
        <v>262</v>
      </c>
      <c r="C173" s="3">
        <v>350000</v>
      </c>
      <c r="D173" s="3">
        <v>0</v>
      </c>
      <c r="E173" s="3">
        <v>0</v>
      </c>
      <c r="F173" s="3">
        <v>0</v>
      </c>
      <c r="G173" s="3">
        <v>0</v>
      </c>
      <c r="H173" s="3">
        <v>350000</v>
      </c>
    </row>
    <row r="174" spans="1:8">
      <c r="A174" t="s">
        <v>263</v>
      </c>
      <c r="B174" t="s">
        <v>264</v>
      </c>
      <c r="C174" s="3">
        <v>1000000</v>
      </c>
      <c r="D174" s="3">
        <v>0</v>
      </c>
      <c r="E174" s="3">
        <v>25872</v>
      </c>
      <c r="F174" s="3">
        <v>25872</v>
      </c>
      <c r="G174" s="3">
        <v>0</v>
      </c>
      <c r="H174" s="3">
        <v>974128</v>
      </c>
    </row>
    <row r="175" spans="1:8">
      <c r="A175" t="s">
        <v>265</v>
      </c>
      <c r="B175" t="s">
        <v>266</v>
      </c>
      <c r="C175" s="3">
        <v>2000000</v>
      </c>
      <c r="D175" s="3">
        <v>0</v>
      </c>
      <c r="E175" s="3">
        <v>7530</v>
      </c>
      <c r="F175" s="3">
        <v>7530</v>
      </c>
      <c r="G175" s="3">
        <v>0</v>
      </c>
      <c r="H175" s="3">
        <v>1992470</v>
      </c>
    </row>
    <row r="176" spans="1:8">
      <c r="A176" t="s">
        <v>267</v>
      </c>
      <c r="B176" t="s">
        <v>268</v>
      </c>
      <c r="C176" s="3">
        <v>4000000</v>
      </c>
      <c r="D176" s="3">
        <v>0</v>
      </c>
      <c r="E176" s="3">
        <v>0</v>
      </c>
      <c r="F176" s="3">
        <v>0</v>
      </c>
      <c r="G176" s="3">
        <v>0</v>
      </c>
      <c r="H176" s="3">
        <v>4000000</v>
      </c>
    </row>
    <row r="177" spans="1:8">
      <c r="A177" t="s">
        <v>269</v>
      </c>
      <c r="B177" t="s">
        <v>270</v>
      </c>
      <c r="C177" s="3">
        <v>3151627.9</v>
      </c>
      <c r="D177" s="3">
        <v>0</v>
      </c>
      <c r="E177" s="3">
        <v>979649.91</v>
      </c>
      <c r="F177" s="3">
        <v>979649.91</v>
      </c>
      <c r="G177" s="3">
        <v>0</v>
      </c>
      <c r="H177" s="3">
        <v>2171977.9900000002</v>
      </c>
    </row>
    <row r="178" spans="1:8">
      <c r="A178" t="s">
        <v>271</v>
      </c>
      <c r="B178" t="s">
        <v>272</v>
      </c>
      <c r="C178" s="3">
        <v>6614400</v>
      </c>
      <c r="D178" s="3">
        <v>0</v>
      </c>
      <c r="E178" s="3">
        <v>9165862.0099999998</v>
      </c>
      <c r="F178" s="3">
        <v>9165862.0099999998</v>
      </c>
      <c r="G178" s="3">
        <v>2551462.0099999998</v>
      </c>
      <c r="H178" s="3">
        <v>0</v>
      </c>
    </row>
    <row r="179" spans="1:8">
      <c r="A179" t="s">
        <v>273</v>
      </c>
      <c r="B179" t="s">
        <v>274</v>
      </c>
      <c r="C179" s="3">
        <v>0</v>
      </c>
      <c r="D179" s="3">
        <v>0</v>
      </c>
      <c r="E179" s="3">
        <v>538274.5</v>
      </c>
      <c r="F179" s="3">
        <v>538274.5</v>
      </c>
      <c r="G179" s="3">
        <v>538274.5</v>
      </c>
      <c r="H179" s="3">
        <v>0</v>
      </c>
    </row>
    <row r="180" spans="1:8">
      <c r="A180" t="s">
        <v>275</v>
      </c>
      <c r="B180" t="s">
        <v>276</v>
      </c>
      <c r="C180" s="3">
        <v>0</v>
      </c>
      <c r="D180" s="3">
        <v>0</v>
      </c>
      <c r="E180" s="3">
        <v>2901929.01</v>
      </c>
      <c r="F180" s="3">
        <v>2901929.01</v>
      </c>
      <c r="G180" s="3">
        <v>2901929.01</v>
      </c>
      <c r="H180" s="3">
        <v>0</v>
      </c>
    </row>
    <row r="181" spans="1:8">
      <c r="A181" t="s">
        <v>277</v>
      </c>
      <c r="B181" t="s">
        <v>278</v>
      </c>
      <c r="C181" s="3">
        <v>0</v>
      </c>
      <c r="D181" s="3">
        <v>0</v>
      </c>
      <c r="E181" s="3">
        <v>1653235.56</v>
      </c>
      <c r="F181" s="3">
        <v>1653235.56</v>
      </c>
      <c r="G181" s="3">
        <v>1653235.56</v>
      </c>
      <c r="H181" s="3">
        <v>0</v>
      </c>
    </row>
    <row r="182" spans="1:8">
      <c r="A182" t="s">
        <v>279</v>
      </c>
      <c r="B182" t="s">
        <v>280</v>
      </c>
      <c r="C182" s="3">
        <v>0</v>
      </c>
      <c r="D182" s="3">
        <v>0</v>
      </c>
      <c r="E182" s="3">
        <v>1126938</v>
      </c>
      <c r="F182" s="3">
        <v>1126938</v>
      </c>
      <c r="G182" s="3">
        <v>1126938</v>
      </c>
      <c r="H182" s="3">
        <v>0</v>
      </c>
    </row>
    <row r="183" spans="1:8">
      <c r="A183" t="s">
        <v>281</v>
      </c>
      <c r="B183" t="s">
        <v>282</v>
      </c>
      <c r="C183" s="3">
        <v>0</v>
      </c>
      <c r="D183" s="3">
        <v>0</v>
      </c>
      <c r="E183" s="3">
        <v>891671.15</v>
      </c>
      <c r="F183" s="3">
        <v>891671.15</v>
      </c>
      <c r="G183" s="3">
        <v>891671.15</v>
      </c>
      <c r="H183" s="3">
        <v>0</v>
      </c>
    </row>
    <row r="184" spans="1:8">
      <c r="A184" t="s">
        <v>283</v>
      </c>
      <c r="B184" t="s">
        <v>284</v>
      </c>
      <c r="C184" s="3">
        <v>0</v>
      </c>
      <c r="D184" s="3">
        <v>0</v>
      </c>
      <c r="E184" s="3">
        <v>242000</v>
      </c>
      <c r="F184" s="3">
        <v>242000</v>
      </c>
      <c r="G184" s="3">
        <v>242000</v>
      </c>
      <c r="H184" s="3">
        <v>0</v>
      </c>
    </row>
    <row r="185" spans="1:8">
      <c r="A185" s="4"/>
      <c r="B185" s="4"/>
      <c r="C185" s="5">
        <f>SUM(C165:C184)</f>
        <v>132319712.7</v>
      </c>
      <c r="D185" s="5">
        <f t="shared" ref="D185:H185" si="20">SUM(D165:D184)</f>
        <v>0</v>
      </c>
      <c r="E185" s="5">
        <f t="shared" si="20"/>
        <v>19297123.559999999</v>
      </c>
      <c r="F185" s="5">
        <f t="shared" si="20"/>
        <v>19297123.559999999</v>
      </c>
      <c r="G185" s="5">
        <f t="shared" si="20"/>
        <v>10398696.73</v>
      </c>
      <c r="H185" s="5">
        <f t="shared" si="20"/>
        <v>123421285.86999999</v>
      </c>
    </row>
    <row r="186" spans="1:8">
      <c r="A186">
        <v>514</v>
      </c>
      <c r="B186" t="s">
        <v>285</v>
      </c>
      <c r="C186" s="3"/>
      <c r="D186" s="3"/>
      <c r="E186" s="3"/>
      <c r="F186" s="3"/>
      <c r="G186" s="3"/>
      <c r="H186" s="3"/>
    </row>
    <row r="187" spans="1:8">
      <c r="A187" t="s">
        <v>286</v>
      </c>
      <c r="B187" t="s">
        <v>287</v>
      </c>
      <c r="C187" s="3">
        <v>11500000</v>
      </c>
      <c r="D187" s="3">
        <v>0</v>
      </c>
      <c r="E187" s="3">
        <v>9237774.6699999999</v>
      </c>
      <c r="F187" s="3">
        <v>9237774.6699999999</v>
      </c>
      <c r="G187" s="3">
        <v>0</v>
      </c>
      <c r="H187" s="3">
        <v>2262225.33</v>
      </c>
    </row>
    <row r="188" spans="1:8">
      <c r="A188" t="s">
        <v>288</v>
      </c>
      <c r="B188" t="s">
        <v>289</v>
      </c>
      <c r="C188" s="3">
        <v>100000</v>
      </c>
      <c r="D188" s="3">
        <v>0</v>
      </c>
      <c r="E188" s="3">
        <v>56423.5</v>
      </c>
      <c r="F188" s="3">
        <v>56423.5</v>
      </c>
      <c r="G188" s="3">
        <v>0</v>
      </c>
      <c r="H188" s="3">
        <v>43576.5</v>
      </c>
    </row>
    <row r="189" spans="1:8">
      <c r="A189" t="s">
        <v>290</v>
      </c>
      <c r="B189" t="s">
        <v>291</v>
      </c>
      <c r="C189" s="3">
        <v>300000</v>
      </c>
      <c r="D189" s="3">
        <v>0</v>
      </c>
      <c r="E189" s="3">
        <v>1545364.59</v>
      </c>
      <c r="F189" s="3">
        <v>1545364.59</v>
      </c>
      <c r="G189" s="3">
        <v>1245364.5900000001</v>
      </c>
      <c r="H189" s="3">
        <v>0</v>
      </c>
    </row>
    <row r="190" spans="1:8">
      <c r="A190" t="s">
        <v>292</v>
      </c>
      <c r="B190" t="s">
        <v>293</v>
      </c>
      <c r="C190" s="3">
        <v>600000</v>
      </c>
      <c r="D190" s="3">
        <v>0</v>
      </c>
      <c r="E190" s="3">
        <v>1587519.55</v>
      </c>
      <c r="F190" s="3">
        <v>1587519.55</v>
      </c>
      <c r="G190" s="3">
        <v>987519.55</v>
      </c>
      <c r="H190" s="3">
        <v>0</v>
      </c>
    </row>
    <row r="191" spans="1:8">
      <c r="A191" t="s">
        <v>294</v>
      </c>
      <c r="B191" t="s">
        <v>295</v>
      </c>
      <c r="C191" s="3">
        <v>350000</v>
      </c>
      <c r="D191" s="3">
        <v>0</v>
      </c>
      <c r="E191" s="3">
        <v>1157363.06</v>
      </c>
      <c r="F191" s="3">
        <v>1157363.06</v>
      </c>
      <c r="G191" s="3">
        <v>807363.06</v>
      </c>
      <c r="H191" s="3">
        <v>0</v>
      </c>
    </row>
    <row r="192" spans="1:8">
      <c r="A192" t="s">
        <v>296</v>
      </c>
      <c r="B192" t="s">
        <v>297</v>
      </c>
      <c r="C192" s="3">
        <v>100000</v>
      </c>
      <c r="D192" s="3">
        <v>0</v>
      </c>
      <c r="E192" s="3">
        <v>59117.5</v>
      </c>
      <c r="F192" s="3">
        <v>59117.5</v>
      </c>
      <c r="G192" s="3">
        <v>0</v>
      </c>
      <c r="H192" s="3">
        <v>40882.5</v>
      </c>
    </row>
    <row r="193" spans="1:8">
      <c r="A193" t="s">
        <v>298</v>
      </c>
      <c r="B193" t="s">
        <v>299</v>
      </c>
      <c r="C193" s="3">
        <v>2500000</v>
      </c>
      <c r="D193" s="3">
        <v>0</v>
      </c>
      <c r="E193" s="3">
        <v>4150308.43</v>
      </c>
      <c r="F193" s="3">
        <v>4150308.43</v>
      </c>
      <c r="G193" s="3">
        <v>1650308.43</v>
      </c>
      <c r="H193" s="3">
        <v>0</v>
      </c>
    </row>
    <row r="194" spans="1:8">
      <c r="A194" s="4"/>
      <c r="B194" s="4"/>
      <c r="C194" s="5">
        <f>SUM(C187:C193)</f>
        <v>15450000</v>
      </c>
      <c r="D194" s="5">
        <f t="shared" ref="D194:H194" si="21">SUM(D187:D193)</f>
        <v>0</v>
      </c>
      <c r="E194" s="5">
        <f t="shared" si="21"/>
        <v>17793871.300000001</v>
      </c>
      <c r="F194" s="5">
        <f t="shared" si="21"/>
        <v>17793871.300000001</v>
      </c>
      <c r="G194" s="5">
        <f t="shared" si="21"/>
        <v>4690555.63</v>
      </c>
      <c r="H194" s="5">
        <f t="shared" si="21"/>
        <v>2346684.33</v>
      </c>
    </row>
    <row r="195" spans="1:8">
      <c r="A195">
        <v>515</v>
      </c>
      <c r="B195" t="s">
        <v>300</v>
      </c>
      <c r="C195" s="3"/>
      <c r="D195" s="3"/>
      <c r="E195" s="3"/>
      <c r="F195" s="3"/>
      <c r="G195" s="3"/>
      <c r="H195" s="3"/>
    </row>
    <row r="196" spans="1:8">
      <c r="A196" t="s">
        <v>301</v>
      </c>
      <c r="B196" t="s">
        <v>302</v>
      </c>
      <c r="C196" s="3">
        <v>300000</v>
      </c>
      <c r="D196" s="3">
        <v>0</v>
      </c>
      <c r="E196" s="3">
        <v>454583.3</v>
      </c>
      <c r="F196" s="3">
        <v>454583.3</v>
      </c>
      <c r="G196" s="3">
        <v>154583.29999999999</v>
      </c>
      <c r="H196" s="3">
        <v>0</v>
      </c>
    </row>
    <row r="197" spans="1:8">
      <c r="A197" s="4"/>
      <c r="B197" s="4"/>
      <c r="C197" s="5">
        <f>SUM(C196)</f>
        <v>300000</v>
      </c>
      <c r="D197" s="5">
        <f t="shared" ref="D197:H197" si="22">SUM(D196)</f>
        <v>0</v>
      </c>
      <c r="E197" s="5">
        <f t="shared" si="22"/>
        <v>454583.3</v>
      </c>
      <c r="F197" s="5">
        <f t="shared" si="22"/>
        <v>454583.3</v>
      </c>
      <c r="G197" s="5">
        <f t="shared" si="22"/>
        <v>154583.29999999999</v>
      </c>
      <c r="H197" s="5">
        <f t="shared" si="22"/>
        <v>0</v>
      </c>
    </row>
    <row r="198" spans="1:8">
      <c r="A198">
        <v>516</v>
      </c>
      <c r="B198" t="s">
        <v>303</v>
      </c>
      <c r="C198" s="3"/>
      <c r="D198" s="3"/>
      <c r="E198" s="3"/>
      <c r="F198" s="3"/>
      <c r="G198" s="3"/>
      <c r="H198" s="3"/>
    </row>
    <row r="199" spans="1:8">
      <c r="A199" t="s">
        <v>304</v>
      </c>
      <c r="B199" t="s">
        <v>305</v>
      </c>
      <c r="C199" s="3">
        <v>100000</v>
      </c>
      <c r="D199" s="3">
        <v>0</v>
      </c>
      <c r="E199" s="3">
        <v>0</v>
      </c>
      <c r="F199" s="3">
        <v>0</v>
      </c>
      <c r="G199" s="3">
        <v>0</v>
      </c>
      <c r="H199" s="3">
        <v>100000</v>
      </c>
    </row>
    <row r="200" spans="1:8">
      <c r="A200" t="s">
        <v>306</v>
      </c>
      <c r="B200" t="s">
        <v>307</v>
      </c>
      <c r="C200" s="3">
        <v>15000</v>
      </c>
      <c r="D200" s="3">
        <v>0</v>
      </c>
      <c r="E200" s="3">
        <v>0</v>
      </c>
      <c r="F200" s="3">
        <v>0</v>
      </c>
      <c r="G200" s="3">
        <v>0</v>
      </c>
      <c r="H200" s="3">
        <v>15000</v>
      </c>
    </row>
    <row r="201" spans="1:8">
      <c r="A201" s="4"/>
      <c r="B201" s="4"/>
      <c r="C201" s="5">
        <f>SUM(C199:C200)</f>
        <v>115000</v>
      </c>
      <c r="D201" s="5">
        <f t="shared" ref="D201:H201" si="23">SUM(D199:D200)</f>
        <v>0</v>
      </c>
      <c r="E201" s="5">
        <f t="shared" si="23"/>
        <v>0</v>
      </c>
      <c r="F201" s="5">
        <f t="shared" si="23"/>
        <v>0</v>
      </c>
      <c r="G201" s="5">
        <f t="shared" si="23"/>
        <v>0</v>
      </c>
      <c r="H201" s="5">
        <f t="shared" si="23"/>
        <v>115000</v>
      </c>
    </row>
    <row r="202" spans="1:8">
      <c r="A202">
        <v>61</v>
      </c>
      <c r="B202" t="s">
        <v>308</v>
      </c>
      <c r="C202" s="3"/>
      <c r="D202" s="3"/>
      <c r="E202" s="3"/>
      <c r="F202" s="3"/>
      <c r="G202" s="3"/>
      <c r="H202" s="3"/>
    </row>
    <row r="203" spans="1:8">
      <c r="A203" t="s">
        <v>309</v>
      </c>
      <c r="B203" t="s">
        <v>310</v>
      </c>
      <c r="C203" s="3">
        <v>900000</v>
      </c>
      <c r="D203" s="3">
        <v>0</v>
      </c>
      <c r="E203" s="3">
        <v>714000</v>
      </c>
      <c r="F203" s="3">
        <v>714000</v>
      </c>
      <c r="G203" s="3">
        <v>0</v>
      </c>
      <c r="H203" s="3">
        <v>186000</v>
      </c>
    </row>
    <row r="204" spans="1:8">
      <c r="A204" t="s">
        <v>311</v>
      </c>
      <c r="B204" t="s">
        <v>312</v>
      </c>
      <c r="C204" s="3">
        <v>1800000</v>
      </c>
      <c r="D204" s="3">
        <v>0</v>
      </c>
      <c r="E204" s="3">
        <v>1976088.26</v>
      </c>
      <c r="F204" s="3">
        <v>1976088.26</v>
      </c>
      <c r="G204" s="3">
        <v>176088.26</v>
      </c>
      <c r="H204" s="3">
        <v>0</v>
      </c>
    </row>
    <row r="205" spans="1:8">
      <c r="A205" t="s">
        <v>313</v>
      </c>
      <c r="B205" t="s">
        <v>314</v>
      </c>
      <c r="C205" s="3">
        <v>200000</v>
      </c>
      <c r="D205" s="3">
        <v>0</v>
      </c>
      <c r="E205" s="3">
        <v>0</v>
      </c>
      <c r="F205" s="3">
        <v>0</v>
      </c>
      <c r="G205" s="3">
        <v>0</v>
      </c>
      <c r="H205" s="3">
        <v>200000</v>
      </c>
    </row>
    <row r="206" spans="1:8">
      <c r="A206" t="s">
        <v>315</v>
      </c>
      <c r="B206" t="s">
        <v>316</v>
      </c>
      <c r="C206" s="3">
        <v>27954000</v>
      </c>
      <c r="D206" s="3">
        <v>0</v>
      </c>
      <c r="E206" s="3">
        <v>30309260</v>
      </c>
      <c r="F206" s="3">
        <v>30309260</v>
      </c>
      <c r="G206" s="3">
        <v>2355260</v>
      </c>
      <c r="H206" s="3">
        <v>0</v>
      </c>
    </row>
    <row r="207" spans="1:8">
      <c r="A207" t="s">
        <v>317</v>
      </c>
      <c r="B207" t="s">
        <v>318</v>
      </c>
      <c r="C207" s="3">
        <v>600000</v>
      </c>
      <c r="D207" s="3">
        <v>0</v>
      </c>
      <c r="E207" s="3">
        <v>503886.22</v>
      </c>
      <c r="F207" s="3">
        <v>503886.22</v>
      </c>
      <c r="G207" s="3">
        <v>0</v>
      </c>
      <c r="H207" s="3">
        <v>96113.78</v>
      </c>
    </row>
    <row r="208" spans="1:8">
      <c r="A208" t="s">
        <v>319</v>
      </c>
      <c r="B208" t="s">
        <v>320</v>
      </c>
      <c r="C208" s="3">
        <v>800000</v>
      </c>
      <c r="D208" s="3">
        <v>0</v>
      </c>
      <c r="E208" s="3">
        <v>648999.99</v>
      </c>
      <c r="F208" s="3">
        <v>648999.99</v>
      </c>
      <c r="G208" s="3">
        <v>0</v>
      </c>
      <c r="H208" s="3">
        <v>151000.01</v>
      </c>
    </row>
    <row r="209" spans="1:8">
      <c r="A209" t="s">
        <v>321</v>
      </c>
      <c r="B209" t="s">
        <v>322</v>
      </c>
      <c r="C209" s="3">
        <v>200000</v>
      </c>
      <c r="D209" s="3">
        <v>0</v>
      </c>
      <c r="E209" s="3">
        <v>13453.1</v>
      </c>
      <c r="F209" s="3">
        <v>13453.1</v>
      </c>
      <c r="G209" s="3">
        <v>0</v>
      </c>
      <c r="H209" s="3">
        <v>186546.9</v>
      </c>
    </row>
    <row r="210" spans="1:8">
      <c r="A210" t="s">
        <v>323</v>
      </c>
      <c r="B210" t="s">
        <v>324</v>
      </c>
      <c r="C210" s="3">
        <v>100000</v>
      </c>
      <c r="D210" s="3">
        <v>0</v>
      </c>
      <c r="E210" s="3">
        <v>0</v>
      </c>
      <c r="F210" s="3">
        <v>0</v>
      </c>
      <c r="G210" s="3">
        <v>0</v>
      </c>
      <c r="H210" s="3">
        <v>100000</v>
      </c>
    </row>
    <row r="211" spans="1:8">
      <c r="A211" t="s">
        <v>325</v>
      </c>
      <c r="B211" t="s">
        <v>326</v>
      </c>
      <c r="C211" s="3">
        <v>2000000</v>
      </c>
      <c r="D211" s="3">
        <v>0</v>
      </c>
      <c r="E211" s="3">
        <v>4051484.58</v>
      </c>
      <c r="F211" s="3">
        <v>4051484.58</v>
      </c>
      <c r="G211" s="3">
        <v>2051484.58</v>
      </c>
      <c r="H211" s="3">
        <v>0</v>
      </c>
    </row>
    <row r="212" spans="1:8">
      <c r="A212" t="s">
        <v>327</v>
      </c>
      <c r="B212" t="s">
        <v>328</v>
      </c>
      <c r="C212" s="3">
        <v>300000</v>
      </c>
      <c r="D212" s="3">
        <v>0</v>
      </c>
      <c r="E212" s="3">
        <v>332738.55</v>
      </c>
      <c r="F212" s="3">
        <v>332738.55</v>
      </c>
      <c r="G212" s="3">
        <v>32738.55</v>
      </c>
      <c r="H212" s="3">
        <v>0</v>
      </c>
    </row>
    <row r="213" spans="1:8">
      <c r="A213" t="s">
        <v>329</v>
      </c>
      <c r="B213" t="s">
        <v>330</v>
      </c>
      <c r="C213" s="3">
        <v>807811</v>
      </c>
      <c r="D213" s="3">
        <v>0</v>
      </c>
      <c r="E213" s="3">
        <v>0</v>
      </c>
      <c r="F213" s="3">
        <v>0</v>
      </c>
      <c r="G213" s="3">
        <v>0</v>
      </c>
      <c r="H213" s="3">
        <v>807811</v>
      </c>
    </row>
    <row r="214" spans="1:8">
      <c r="A214" t="s">
        <v>331</v>
      </c>
      <c r="B214" t="s">
        <v>332</v>
      </c>
      <c r="C214" s="3">
        <v>800000</v>
      </c>
      <c r="D214" s="3">
        <v>0</v>
      </c>
      <c r="E214" s="3">
        <v>2870026.35</v>
      </c>
      <c r="F214" s="3">
        <v>2870026.35</v>
      </c>
      <c r="G214" s="3">
        <v>2070026.35</v>
      </c>
      <c r="H214" s="3">
        <v>0</v>
      </c>
    </row>
    <row r="215" spans="1:8">
      <c r="A215" t="s">
        <v>333</v>
      </c>
      <c r="B215" t="s">
        <v>334</v>
      </c>
      <c r="C215" s="3">
        <v>1000000</v>
      </c>
      <c r="D215" s="3">
        <v>0</v>
      </c>
      <c r="E215" s="3">
        <v>0</v>
      </c>
      <c r="F215" s="3">
        <v>0</v>
      </c>
      <c r="G215" s="3">
        <v>0</v>
      </c>
      <c r="H215" s="3">
        <v>1000000</v>
      </c>
    </row>
    <row r="216" spans="1:8">
      <c r="A216" t="s">
        <v>335</v>
      </c>
      <c r="B216" t="s">
        <v>336</v>
      </c>
      <c r="C216" s="3">
        <v>750000</v>
      </c>
      <c r="D216" s="3">
        <v>0</v>
      </c>
      <c r="E216" s="3">
        <v>1159384.77</v>
      </c>
      <c r="F216" s="3">
        <v>1159384.77</v>
      </c>
      <c r="G216" s="3">
        <v>409384.77</v>
      </c>
      <c r="H216" s="3">
        <v>0</v>
      </c>
    </row>
    <row r="217" spans="1:8">
      <c r="A217" t="s">
        <v>337</v>
      </c>
      <c r="B217" t="s">
        <v>338</v>
      </c>
      <c r="C217" s="3">
        <v>107000</v>
      </c>
      <c r="D217" s="3">
        <v>0</v>
      </c>
      <c r="E217" s="3">
        <v>0</v>
      </c>
      <c r="F217" s="3">
        <v>0</v>
      </c>
      <c r="G217" s="3">
        <v>0</v>
      </c>
      <c r="H217" s="3">
        <v>107000</v>
      </c>
    </row>
    <row r="218" spans="1:8">
      <c r="A218" t="s">
        <v>339</v>
      </c>
      <c r="B218" t="s">
        <v>340</v>
      </c>
      <c r="C218" s="3">
        <v>90000</v>
      </c>
      <c r="D218" s="3">
        <v>0</v>
      </c>
      <c r="E218" s="3">
        <v>0</v>
      </c>
      <c r="F218" s="3">
        <v>0</v>
      </c>
      <c r="G218" s="3">
        <v>0</v>
      </c>
      <c r="H218" s="3">
        <v>90000</v>
      </c>
    </row>
    <row r="219" spans="1:8">
      <c r="A219" t="s">
        <v>341</v>
      </c>
      <c r="B219" t="s">
        <v>342</v>
      </c>
      <c r="C219" s="3">
        <v>2000000</v>
      </c>
      <c r="D219" s="3">
        <v>0</v>
      </c>
      <c r="E219" s="3">
        <v>200000.16</v>
      </c>
      <c r="F219" s="3">
        <v>200000.16</v>
      </c>
      <c r="G219" s="3">
        <v>0</v>
      </c>
      <c r="H219" s="3">
        <v>1799999.84</v>
      </c>
    </row>
    <row r="220" spans="1:8">
      <c r="A220" s="4"/>
      <c r="B220" s="4"/>
      <c r="C220" s="5">
        <f>SUM(C203:C219)</f>
        <v>40408811</v>
      </c>
      <c r="D220" s="5">
        <f t="shared" ref="D220:H220" si="24">SUM(D203:D219)</f>
        <v>0</v>
      </c>
      <c r="E220" s="5">
        <f t="shared" si="24"/>
        <v>42779321.979999997</v>
      </c>
      <c r="F220" s="5">
        <f t="shared" si="24"/>
        <v>42779321.979999997</v>
      </c>
      <c r="G220" s="5">
        <f t="shared" si="24"/>
        <v>7094982.5099999998</v>
      </c>
      <c r="H220" s="5">
        <f t="shared" si="24"/>
        <v>4724471.53</v>
      </c>
    </row>
    <row r="221" spans="1:8">
      <c r="A221">
        <v>71</v>
      </c>
      <c r="B221" t="s">
        <v>343</v>
      </c>
      <c r="C221" s="3"/>
      <c r="D221" s="3"/>
      <c r="E221" s="3"/>
      <c r="F221" s="3"/>
      <c r="G221" s="3"/>
      <c r="H221" s="3"/>
    </row>
    <row r="222" spans="1:8">
      <c r="A222" t="s">
        <v>344</v>
      </c>
      <c r="B222" t="s">
        <v>345</v>
      </c>
      <c r="C222" s="3">
        <v>19383572.280000001</v>
      </c>
      <c r="D222" s="3">
        <v>0</v>
      </c>
      <c r="E222" s="3">
        <v>21826199.399999999</v>
      </c>
      <c r="F222" s="3">
        <v>21826199.399999999</v>
      </c>
      <c r="G222" s="3">
        <v>2442627.12</v>
      </c>
      <c r="H222" s="3">
        <v>0</v>
      </c>
    </row>
    <row r="223" spans="1:8" ht="15.75" thickBot="1">
      <c r="A223" s="4"/>
      <c r="B223" s="4"/>
      <c r="C223" s="5">
        <f>SUM(C222)</f>
        <v>19383572.280000001</v>
      </c>
      <c r="D223" s="5">
        <f t="shared" ref="D223:H223" si="25">SUM(D222)</f>
        <v>0</v>
      </c>
      <c r="E223" s="5">
        <f t="shared" si="25"/>
        <v>21826199.399999999</v>
      </c>
      <c r="F223" s="5">
        <f t="shared" si="25"/>
        <v>21826199.399999999</v>
      </c>
      <c r="G223" s="5">
        <f t="shared" si="25"/>
        <v>2442627.12</v>
      </c>
      <c r="H223" s="5">
        <f t="shared" si="25"/>
        <v>0</v>
      </c>
    </row>
    <row r="224" spans="1:8">
      <c r="A224" s="6"/>
      <c r="B224" s="6"/>
      <c r="C224" s="7">
        <f>+C11+C19+C27+C34+C40+C48+C57+C61+C69+C76+C81+C93+C104+C112+C118+C123+C129+C136+C139+C163+C185+C194+C197+C201+C220+C223</f>
        <v>526961921.41999996</v>
      </c>
      <c r="D224" s="7">
        <f t="shared" ref="D224:H224" si="26">+D11+D19+D27+D34+D40+D48+D57+D61+D69+D76+D81+D93+D104+D112+D118+D123+D129+D136+D139+D163+D185+D194+D197+D201+D220+D223</f>
        <v>0</v>
      </c>
      <c r="E224" s="7">
        <f t="shared" si="26"/>
        <v>413069215.52000004</v>
      </c>
      <c r="F224" s="7">
        <f t="shared" si="26"/>
        <v>413069215.52000004</v>
      </c>
      <c r="G224" s="7">
        <f t="shared" si="26"/>
        <v>117246954.22</v>
      </c>
      <c r="H224" s="7">
        <f t="shared" si="26"/>
        <v>231139660.12</v>
      </c>
    </row>
  </sheetData>
  <mergeCells count="2">
    <mergeCell ref="A1:H1"/>
    <mergeCell ref="A2:H2"/>
  </mergeCells>
  <pageMargins left="0.74803149606299213" right="0.74803149606299213" top="0.98425196850393704" bottom="0.98425196850393704" header="0.51181102362204722" footer="0.51181102362204722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EJECUCIONGASTOS2021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2022-06-01T18:58:27Z</cp:lastPrinted>
  <dcterms:created xsi:type="dcterms:W3CDTF">2022-06-01T18:42:21Z</dcterms:created>
  <dcterms:modified xsi:type="dcterms:W3CDTF">2022-06-01T18:58:38Z</dcterms:modified>
</cp:coreProperties>
</file>