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\Documents and Settings\Pc1\Mis documentos\EL CHOLAR\AÑO 2021\INFORMES 2021\"/>
    </mc:Choice>
  </mc:AlternateContent>
  <xr:revisionPtr revIDLastSave="0" documentId="13_ncr:1_{FBAE7AC8-A7C8-4036-863E-19A84561675E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EJECUCION PRESUPUESTARIA INGRES" sheetId="1" r:id="rId1"/>
  </sheets>
  <definedNames>
    <definedName name="_xlnm.Print_Area" localSheetId="0">'EJECUCION PRESUPUESTARIA INGRES'!$A$1:$H$67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" l="1"/>
  <c r="E51" i="1"/>
  <c r="F51" i="1"/>
  <c r="G51" i="1"/>
  <c r="H51" i="1"/>
  <c r="C51" i="1"/>
  <c r="C48" i="1"/>
  <c r="C41" i="1"/>
  <c r="D41" i="1"/>
  <c r="E41" i="1"/>
  <c r="F41" i="1"/>
  <c r="G41" i="1"/>
  <c r="H41" i="1"/>
  <c r="D31" i="1"/>
  <c r="E31" i="1"/>
  <c r="F31" i="1"/>
  <c r="G31" i="1"/>
  <c r="H31" i="1"/>
  <c r="C31" i="1"/>
  <c r="D26" i="1"/>
  <c r="E26" i="1"/>
  <c r="F26" i="1"/>
  <c r="G26" i="1"/>
  <c r="H26" i="1"/>
  <c r="C26" i="1"/>
  <c r="D22" i="1"/>
  <c r="E22" i="1"/>
  <c r="F22" i="1"/>
  <c r="G22" i="1"/>
  <c r="H22" i="1"/>
  <c r="C22" i="1"/>
  <c r="D14" i="1"/>
  <c r="E14" i="1"/>
  <c r="F14" i="1"/>
  <c r="G14" i="1"/>
  <c r="H14" i="1"/>
  <c r="C14" i="1"/>
  <c r="H66" i="1"/>
  <c r="G66" i="1"/>
  <c r="F66" i="1"/>
  <c r="E66" i="1"/>
  <c r="C66" i="1"/>
  <c r="H48" i="1"/>
  <c r="G48" i="1"/>
  <c r="F48" i="1"/>
  <c r="E48" i="1"/>
  <c r="C8" i="1"/>
  <c r="D66" i="1"/>
  <c r="D48" i="1"/>
  <c r="D8" i="1"/>
  <c r="E8" i="1"/>
  <c r="F8" i="1"/>
  <c r="G8" i="1"/>
  <c r="H8" i="1"/>
  <c r="D67" i="1" l="1"/>
  <c r="H67" i="1"/>
  <c r="F67" i="1"/>
  <c r="G67" i="1"/>
  <c r="E67" i="1"/>
  <c r="C67" i="1"/>
</calcChain>
</file>

<file path=xl/sharedStrings.xml><?xml version="1.0" encoding="utf-8"?>
<sst xmlns="http://schemas.openxmlformats.org/spreadsheetml/2006/main" count="108" uniqueCount="108">
  <si>
    <t>111111</t>
  </si>
  <si>
    <t>Servicios Retributivos</t>
  </si>
  <si>
    <t>111112</t>
  </si>
  <si>
    <t>111113</t>
  </si>
  <si>
    <t>Riego Urbano y Rural</t>
  </si>
  <si>
    <t>111121</t>
  </si>
  <si>
    <t>SERVICIOS ADMINISTRATIVOS</t>
  </si>
  <si>
    <t>111132</t>
  </si>
  <si>
    <t>Patente de Rodados</t>
  </si>
  <si>
    <t>111134</t>
  </si>
  <si>
    <t>Servicios Varios</t>
  </si>
  <si>
    <t>111135</t>
  </si>
  <si>
    <t>SERVICIOS ESPECIALES</t>
  </si>
  <si>
    <t>SERVICIOS NO TRIBUTARIOS</t>
  </si>
  <si>
    <t>111151</t>
  </si>
  <si>
    <t>Multas y recargos</t>
  </si>
  <si>
    <t>OTROS INGRESOS</t>
  </si>
  <si>
    <t>111201</t>
  </si>
  <si>
    <t>Otros Ingresos</t>
  </si>
  <si>
    <t>111202</t>
  </si>
  <si>
    <t>Ingresos Hoster¡a Municipal</t>
  </si>
  <si>
    <t>111203</t>
  </si>
  <si>
    <t>Ingresos Radio Municipal</t>
  </si>
  <si>
    <t>111204</t>
  </si>
  <si>
    <t>Ingresos Aserradero</t>
  </si>
  <si>
    <t>111207</t>
  </si>
  <si>
    <t>111208</t>
  </si>
  <si>
    <t>Expendio Combustible</t>
  </si>
  <si>
    <t>DE PARTICIPACION</t>
  </si>
  <si>
    <t>11211</t>
  </si>
  <si>
    <t>Coparticipacion Federal</t>
  </si>
  <si>
    <t>11212</t>
  </si>
  <si>
    <t>Coparticipacion Provincial</t>
  </si>
  <si>
    <t>11213</t>
  </si>
  <si>
    <t>Coparticipacion Regalias</t>
  </si>
  <si>
    <t>11214</t>
  </si>
  <si>
    <t>11216</t>
  </si>
  <si>
    <t>FINANCIAMIENTO</t>
  </si>
  <si>
    <t>13001</t>
  </si>
  <si>
    <t>Aportes No Reintegrables</t>
  </si>
  <si>
    <t>13002</t>
  </si>
  <si>
    <t>Uso del Credito</t>
  </si>
  <si>
    <t>13003</t>
  </si>
  <si>
    <t>13004</t>
  </si>
  <si>
    <t>Aportes Reintegrables</t>
  </si>
  <si>
    <t>13005</t>
  </si>
  <si>
    <t>Mantenimiento de Escuelas</t>
  </si>
  <si>
    <t>13006</t>
  </si>
  <si>
    <t>Canales de Riego</t>
  </si>
  <si>
    <t>13007</t>
  </si>
  <si>
    <t>Pensiones Provinciales</t>
  </si>
  <si>
    <t>13009</t>
  </si>
  <si>
    <t>13012</t>
  </si>
  <si>
    <t>CONVENIO UEP</t>
  </si>
  <si>
    <t>MUNICIPALIDAD EL CHOLAR</t>
  </si>
  <si>
    <t>Pres. Inic.</t>
  </si>
  <si>
    <t>Ejec. Ant.</t>
  </si>
  <si>
    <t>Ejec. Mes</t>
  </si>
  <si>
    <t>Ejec. Total</t>
  </si>
  <si>
    <t>En Mas</t>
  </si>
  <si>
    <t>En Menos</t>
  </si>
  <si>
    <t>SERVICIOS AL LA PROPIEDAD</t>
  </si>
  <si>
    <t>SERVICIOS DE LA ACTIVIDAD</t>
  </si>
  <si>
    <t>Ingresos Cultura Municipal</t>
  </si>
  <si>
    <t>Servicios Retributivos Ej. Anterior</t>
  </si>
  <si>
    <t>Habilitacion de Comercios e Industrias</t>
  </si>
  <si>
    <t>111122</t>
  </si>
  <si>
    <t>Derecho de Venta ambulante</t>
  </si>
  <si>
    <t>111123</t>
  </si>
  <si>
    <t>Derecho de Inspecci¢n seguridad e Higien</t>
  </si>
  <si>
    <t>111124</t>
  </si>
  <si>
    <t>Derecho de Inspecci¢n seg. hig. Ej Ant.</t>
  </si>
  <si>
    <t>111131</t>
  </si>
  <si>
    <t>Derecho de Oficina</t>
  </si>
  <si>
    <t>111133</t>
  </si>
  <si>
    <t>Patente de Rodados Ej. Anterior</t>
  </si>
  <si>
    <t>Extensi¢n y Renovaci¢n de Carnet</t>
  </si>
  <si>
    <t>111136</t>
  </si>
  <si>
    <t>Construcci¢n de Veredas</t>
  </si>
  <si>
    <t>111140</t>
  </si>
  <si>
    <t>Utilizacion de Vehiculos</t>
  </si>
  <si>
    <t>111141</t>
  </si>
  <si>
    <t>Publicidad</t>
  </si>
  <si>
    <t>111152</t>
  </si>
  <si>
    <t>Venta de Madera</t>
  </si>
  <si>
    <t>111153</t>
  </si>
  <si>
    <t>Venta de Arena, Ripio, Cascajos y otros</t>
  </si>
  <si>
    <t>111205</t>
  </si>
  <si>
    <t>Recupero Fondo Rotatorio</t>
  </si>
  <si>
    <t>111206</t>
  </si>
  <si>
    <t>Ingresos Fiesta del ¥aco</t>
  </si>
  <si>
    <t>Adicional Impuesto Inmobiliario</t>
  </si>
  <si>
    <t>Canon Extraordinario Art. 7 L. 2615</t>
  </si>
  <si>
    <t>12000</t>
  </si>
  <si>
    <t>DE CAPITAL</t>
  </si>
  <si>
    <t>12200</t>
  </si>
  <si>
    <t>Venta de Terrenos Fiscales</t>
  </si>
  <si>
    <t>Remanente de Ejercicios Anteriores</t>
  </si>
  <si>
    <t>13008</t>
  </si>
  <si>
    <t>Convenio Deporte</t>
  </si>
  <si>
    <t>Operativo Leña</t>
  </si>
  <si>
    <t>13010</t>
  </si>
  <si>
    <t>Acción Social</t>
  </si>
  <si>
    <t>13011</t>
  </si>
  <si>
    <t>13013</t>
  </si>
  <si>
    <t>Gestion de Créditos para Obras y Equipam</t>
  </si>
  <si>
    <t>Obra 5 Modulos Habitacionales - El Chola</t>
  </si>
  <si>
    <t>EJECUCION PRESUPUESTARIA ENTRE 01/01/2021 Y EL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</si>
</sst>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0" xfId="0" applyBorder="1" applyAlignment="1">
      <alignment horizontal="left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4" fontId="2" fillId="0" borderId="0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4" fontId="2" fillId="0" borderId="4" xfId="0" applyNumberFormat="1" applyFont="1" applyBorder="1"/>
    <xf numFmtId="0" fontId="2" fillId="0" borderId="0" xfId="0" applyFont="1" applyAlignment="1">
      <alignment horizontal="left"/>
    </xf>
    <xf numFmtId="0" fontId="2" fillId="0" borderId="0" xfId="0" applyFont="1"/>
    <xf numFmtId="4" fontId="3" fillId="0" borderId="0" xfId="0" applyNumberFormat="1" applyFont="1"/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Fill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4" fontId="3" fillId="0" borderId="5" xfId="0" applyNumberFormat="1" applyFont="1" applyBorder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view="pageBreakPreview" zoomScaleSheetLayoutView="100" workbookViewId="0">
      <selection activeCell="C67" sqref="C67"/>
    </sheetView>
  </sheetViews>
  <sheetFormatPr baseColWidth="10" defaultRowHeight="15" x14ac:dyDescent="0.25"/>
  <cols>
    <col min="1" max="1" width="7.7109375" style="7" customWidth="1"/>
    <col min="2" max="2" width="26.85546875" customWidth="1"/>
    <col min="3" max="3" width="13.7109375" bestFit="1" customWidth="1"/>
    <col min="4" max="4" width="11.5703125" customWidth="1"/>
    <col min="5" max="6" width="13.7109375" bestFit="1" customWidth="1"/>
    <col min="7" max="8" width="12.7109375" bestFit="1" customWidth="1"/>
  </cols>
  <sheetData>
    <row r="1" spans="1:8" x14ac:dyDescent="0.25">
      <c r="A1" s="4" t="s">
        <v>54</v>
      </c>
    </row>
    <row r="2" spans="1:8" ht="15.75" thickBot="1" x14ac:dyDescent="0.3">
      <c r="A2" s="5" t="s">
        <v>107</v>
      </c>
      <c r="B2" s="1"/>
      <c r="C2" s="1"/>
      <c r="D2" s="1"/>
      <c r="E2" s="1"/>
      <c r="F2" s="1"/>
      <c r="G2" s="1"/>
      <c r="H2" s="1"/>
    </row>
    <row r="3" spans="1:8" ht="15.75" thickBot="1" x14ac:dyDescent="0.3">
      <c r="A3" s="6"/>
      <c r="B3" s="2"/>
      <c r="C3" s="3" t="s">
        <v>55</v>
      </c>
      <c r="D3" s="3" t="s">
        <v>56</v>
      </c>
      <c r="E3" s="3" t="s">
        <v>57</v>
      </c>
      <c r="F3" s="3" t="s">
        <v>58</v>
      </c>
      <c r="G3" s="3" t="s">
        <v>59</v>
      </c>
      <c r="H3" s="3" t="s">
        <v>60</v>
      </c>
    </row>
    <row r="4" spans="1:8" x14ac:dyDescent="0.25">
      <c r="A4" s="8">
        <v>11111</v>
      </c>
      <c r="B4" s="9" t="s">
        <v>61</v>
      </c>
      <c r="C4" s="9"/>
      <c r="D4" s="9"/>
      <c r="E4" s="9"/>
      <c r="F4" s="9"/>
      <c r="G4" s="9"/>
      <c r="H4" s="9"/>
    </row>
    <row r="5" spans="1:8" x14ac:dyDescent="0.25">
      <c r="A5" s="14" t="s">
        <v>0</v>
      </c>
      <c r="B5" s="15" t="s">
        <v>1</v>
      </c>
      <c r="C5" s="16">
        <v>650000</v>
      </c>
      <c r="D5" s="16">
        <v>0</v>
      </c>
      <c r="E5" s="16">
        <v>776411.64</v>
      </c>
      <c r="F5" s="16">
        <v>776411.64</v>
      </c>
      <c r="G5" s="16">
        <v>126411.64</v>
      </c>
      <c r="H5" s="16">
        <v>0</v>
      </c>
    </row>
    <row r="6" spans="1:8" x14ac:dyDescent="0.25">
      <c r="A6" s="14" t="s">
        <v>2</v>
      </c>
      <c r="B6" s="15" t="s">
        <v>64</v>
      </c>
      <c r="C6" s="16">
        <v>70000</v>
      </c>
      <c r="D6" s="16">
        <v>0</v>
      </c>
      <c r="E6" s="16">
        <v>134722.56</v>
      </c>
      <c r="F6" s="16">
        <v>134722.56</v>
      </c>
      <c r="G6" s="16">
        <v>64722.559999999998</v>
      </c>
      <c r="H6" s="16">
        <v>0</v>
      </c>
    </row>
    <row r="7" spans="1:8" x14ac:dyDescent="0.25">
      <c r="A7" s="17" t="s">
        <v>3</v>
      </c>
      <c r="B7" s="18" t="s">
        <v>4</v>
      </c>
      <c r="C7" s="19">
        <v>10000</v>
      </c>
      <c r="D7" s="19">
        <v>0</v>
      </c>
      <c r="E7" s="19">
        <v>8477</v>
      </c>
      <c r="F7" s="19">
        <v>8477</v>
      </c>
      <c r="G7" s="19">
        <v>0</v>
      </c>
      <c r="H7" s="19">
        <v>1523</v>
      </c>
    </row>
    <row r="8" spans="1:8" x14ac:dyDescent="0.25">
      <c r="A8" s="20"/>
      <c r="B8" s="21"/>
      <c r="C8" s="22">
        <f>SUM(C5:C7)</f>
        <v>730000</v>
      </c>
      <c r="D8" s="22">
        <f t="shared" ref="D8:H8" si="0">SUM(D5:D7)</f>
        <v>0</v>
      </c>
      <c r="E8" s="22">
        <f t="shared" si="0"/>
        <v>919611.2</v>
      </c>
      <c r="F8" s="22">
        <f t="shared" si="0"/>
        <v>919611.2</v>
      </c>
      <c r="G8" s="22">
        <f t="shared" si="0"/>
        <v>191134.2</v>
      </c>
      <c r="H8" s="22">
        <f t="shared" si="0"/>
        <v>1523</v>
      </c>
    </row>
    <row r="9" spans="1:8" x14ac:dyDescent="0.25">
      <c r="A9" s="10">
        <v>11112</v>
      </c>
      <c r="B9" s="11" t="s">
        <v>62</v>
      </c>
      <c r="C9" s="12"/>
      <c r="D9" s="12"/>
      <c r="E9" s="12"/>
      <c r="F9" s="12"/>
      <c r="G9" s="12"/>
      <c r="H9" s="12"/>
    </row>
    <row r="10" spans="1:8" x14ac:dyDescent="0.25">
      <c r="A10" s="14" t="s">
        <v>5</v>
      </c>
      <c r="B10" s="15" t="s">
        <v>65</v>
      </c>
      <c r="C10" s="16">
        <v>120000</v>
      </c>
      <c r="D10" s="16">
        <v>0</v>
      </c>
      <c r="E10" s="16">
        <v>114285</v>
      </c>
      <c r="F10" s="16">
        <v>114285</v>
      </c>
      <c r="G10" s="16">
        <v>0</v>
      </c>
      <c r="H10" s="16">
        <v>5715</v>
      </c>
    </row>
    <row r="11" spans="1:8" x14ac:dyDescent="0.25">
      <c r="A11" s="14" t="s">
        <v>66</v>
      </c>
      <c r="B11" s="15" t="s">
        <v>67</v>
      </c>
      <c r="C11" s="16">
        <v>5000</v>
      </c>
      <c r="D11" s="16">
        <v>0</v>
      </c>
      <c r="E11" s="16">
        <v>0</v>
      </c>
      <c r="F11" s="16">
        <v>0</v>
      </c>
      <c r="G11" s="16">
        <v>0</v>
      </c>
      <c r="H11" s="16">
        <v>5000</v>
      </c>
    </row>
    <row r="12" spans="1:8" x14ac:dyDescent="0.25">
      <c r="A12" s="14" t="s">
        <v>68</v>
      </c>
      <c r="B12" s="15" t="s">
        <v>69</v>
      </c>
      <c r="C12" s="16">
        <v>5000</v>
      </c>
      <c r="D12" s="16">
        <v>0</v>
      </c>
      <c r="E12" s="16">
        <v>0</v>
      </c>
      <c r="F12" s="16">
        <v>0</v>
      </c>
      <c r="G12" s="16">
        <v>0</v>
      </c>
      <c r="H12" s="16">
        <v>5000</v>
      </c>
    </row>
    <row r="13" spans="1:8" x14ac:dyDescent="0.25">
      <c r="A13" s="17" t="s">
        <v>70</v>
      </c>
      <c r="B13" s="18" t="s">
        <v>71</v>
      </c>
      <c r="C13" s="19">
        <v>1000</v>
      </c>
      <c r="D13" s="19">
        <v>0</v>
      </c>
      <c r="E13" s="19">
        <v>0</v>
      </c>
      <c r="F13" s="19">
        <v>0</v>
      </c>
      <c r="G13" s="19">
        <v>0</v>
      </c>
      <c r="H13" s="19">
        <v>1000</v>
      </c>
    </row>
    <row r="14" spans="1:8" x14ac:dyDescent="0.25">
      <c r="A14" s="20"/>
      <c r="B14" s="21"/>
      <c r="C14" s="22">
        <f>SUM(C10:C13)</f>
        <v>131000</v>
      </c>
      <c r="D14" s="22">
        <f t="shared" ref="D14:H14" si="1">SUM(D10:D13)</f>
        <v>0</v>
      </c>
      <c r="E14" s="22">
        <f t="shared" si="1"/>
        <v>114285</v>
      </c>
      <c r="F14" s="22">
        <f t="shared" si="1"/>
        <v>114285</v>
      </c>
      <c r="G14" s="22">
        <f t="shared" si="1"/>
        <v>0</v>
      </c>
      <c r="H14" s="22">
        <f t="shared" si="1"/>
        <v>16715</v>
      </c>
    </row>
    <row r="15" spans="1:8" x14ac:dyDescent="0.25">
      <c r="A15" s="10">
        <v>11113</v>
      </c>
      <c r="B15" s="11" t="s">
        <v>6</v>
      </c>
      <c r="C15" s="12"/>
      <c r="D15" s="12"/>
      <c r="E15" s="12"/>
      <c r="F15" s="12"/>
      <c r="G15" s="12"/>
      <c r="H15" s="12"/>
    </row>
    <row r="16" spans="1:8" x14ac:dyDescent="0.25">
      <c r="A16" s="14" t="s">
        <v>72</v>
      </c>
      <c r="B16" s="15" t="s">
        <v>73</v>
      </c>
      <c r="C16" s="16">
        <v>50000</v>
      </c>
      <c r="D16" s="16">
        <v>0</v>
      </c>
      <c r="E16" s="16">
        <v>0</v>
      </c>
      <c r="F16" s="16">
        <v>0</v>
      </c>
      <c r="G16" s="16">
        <v>0</v>
      </c>
      <c r="H16" s="16">
        <v>50000</v>
      </c>
    </row>
    <row r="17" spans="1:8" x14ac:dyDescent="0.25">
      <c r="A17" s="14" t="s">
        <v>7</v>
      </c>
      <c r="B17" s="15" t="s">
        <v>8</v>
      </c>
      <c r="C17" s="16">
        <v>2856710.5</v>
      </c>
      <c r="D17" s="16">
        <v>0</v>
      </c>
      <c r="E17" s="16">
        <v>2749251.66</v>
      </c>
      <c r="F17" s="16">
        <v>2749251.66</v>
      </c>
      <c r="G17" s="16">
        <v>0</v>
      </c>
      <c r="H17" s="16">
        <v>107458.84</v>
      </c>
    </row>
    <row r="18" spans="1:8" x14ac:dyDescent="0.25">
      <c r="A18" s="14" t="s">
        <v>74</v>
      </c>
      <c r="B18" s="15" t="s">
        <v>75</v>
      </c>
      <c r="C18" s="16">
        <v>40000</v>
      </c>
      <c r="D18" s="16">
        <v>0</v>
      </c>
      <c r="E18" s="16">
        <v>0</v>
      </c>
      <c r="F18" s="16">
        <v>0</v>
      </c>
      <c r="G18" s="16">
        <v>0</v>
      </c>
      <c r="H18" s="16">
        <v>40000</v>
      </c>
    </row>
    <row r="19" spans="1:8" x14ac:dyDescent="0.25">
      <c r="A19" s="14" t="s">
        <v>9</v>
      </c>
      <c r="B19" s="15" t="s">
        <v>10</v>
      </c>
      <c r="C19" s="16">
        <v>50000</v>
      </c>
      <c r="D19" s="16">
        <v>0</v>
      </c>
      <c r="E19" s="16">
        <v>30900</v>
      </c>
      <c r="F19" s="16">
        <v>30900</v>
      </c>
      <c r="G19" s="16">
        <v>0</v>
      </c>
      <c r="H19" s="16">
        <v>19100</v>
      </c>
    </row>
    <row r="20" spans="1:8" x14ac:dyDescent="0.25">
      <c r="A20" s="14" t="s">
        <v>11</v>
      </c>
      <c r="B20" s="15" t="s">
        <v>76</v>
      </c>
      <c r="C20" s="16">
        <v>100000</v>
      </c>
      <c r="D20" s="16">
        <v>0</v>
      </c>
      <c r="E20" s="16">
        <v>123702.24</v>
      </c>
      <c r="F20" s="16">
        <v>123702.24</v>
      </c>
      <c r="G20" s="16">
        <v>23702.240000000002</v>
      </c>
      <c r="H20" s="16">
        <v>0</v>
      </c>
    </row>
    <row r="21" spans="1:8" x14ac:dyDescent="0.25">
      <c r="A21" s="17" t="s">
        <v>77</v>
      </c>
      <c r="B21" s="18" t="s">
        <v>78</v>
      </c>
      <c r="C21" s="19">
        <v>15000</v>
      </c>
      <c r="D21" s="19">
        <v>0</v>
      </c>
      <c r="E21" s="19">
        <v>0</v>
      </c>
      <c r="F21" s="19">
        <v>0</v>
      </c>
      <c r="G21" s="19">
        <v>0</v>
      </c>
      <c r="H21" s="19">
        <v>15000</v>
      </c>
    </row>
    <row r="22" spans="1:8" x14ac:dyDescent="0.25">
      <c r="A22" s="20"/>
      <c r="B22" s="21"/>
      <c r="C22" s="22">
        <f>SUM(C16:C21)</f>
        <v>3111710.5</v>
      </c>
      <c r="D22" s="22">
        <f t="shared" ref="D22:H22" si="2">SUM(D16:D21)</f>
        <v>0</v>
      </c>
      <c r="E22" s="22">
        <f t="shared" si="2"/>
        <v>2903853.9000000004</v>
      </c>
      <c r="F22" s="22">
        <f t="shared" si="2"/>
        <v>2903853.9000000004</v>
      </c>
      <c r="G22" s="22">
        <f t="shared" si="2"/>
        <v>23702.240000000002</v>
      </c>
      <c r="H22" s="22">
        <f t="shared" si="2"/>
        <v>231558.84</v>
      </c>
    </row>
    <row r="23" spans="1:8" x14ac:dyDescent="0.25">
      <c r="A23" s="10">
        <v>11114</v>
      </c>
      <c r="B23" s="11" t="s">
        <v>12</v>
      </c>
      <c r="C23" s="12"/>
      <c r="D23" s="12"/>
      <c r="E23" s="12"/>
      <c r="F23" s="12"/>
      <c r="G23" s="12"/>
      <c r="H23" s="12"/>
    </row>
    <row r="24" spans="1:8" x14ac:dyDescent="0.25">
      <c r="A24" s="14" t="s">
        <v>79</v>
      </c>
      <c r="B24" s="15" t="s">
        <v>80</v>
      </c>
      <c r="C24" s="16">
        <v>10000</v>
      </c>
      <c r="D24" s="16">
        <v>0</v>
      </c>
      <c r="E24" s="16">
        <v>0</v>
      </c>
      <c r="F24" s="16">
        <v>0</v>
      </c>
      <c r="G24" s="16">
        <v>0</v>
      </c>
      <c r="H24" s="16">
        <v>10000</v>
      </c>
    </row>
    <row r="25" spans="1:8" x14ac:dyDescent="0.25">
      <c r="A25" s="17" t="s">
        <v>81</v>
      </c>
      <c r="B25" s="18" t="s">
        <v>82</v>
      </c>
      <c r="C25" s="19">
        <v>10000</v>
      </c>
      <c r="D25" s="19">
        <v>0</v>
      </c>
      <c r="E25" s="19">
        <v>0</v>
      </c>
      <c r="F25" s="19">
        <v>0</v>
      </c>
      <c r="G25" s="19">
        <v>0</v>
      </c>
      <c r="H25" s="19">
        <v>10000</v>
      </c>
    </row>
    <row r="26" spans="1:8" x14ac:dyDescent="0.25">
      <c r="A26" s="20"/>
      <c r="B26" s="21"/>
      <c r="C26" s="22">
        <f>SUM(C24:C25)</f>
        <v>20000</v>
      </c>
      <c r="D26" s="22">
        <f t="shared" ref="D26:H26" si="3">SUM(D24:D25)</f>
        <v>0</v>
      </c>
      <c r="E26" s="22">
        <f t="shared" si="3"/>
        <v>0</v>
      </c>
      <c r="F26" s="22">
        <f t="shared" si="3"/>
        <v>0</v>
      </c>
      <c r="G26" s="22">
        <f t="shared" si="3"/>
        <v>0</v>
      </c>
      <c r="H26" s="22">
        <f t="shared" si="3"/>
        <v>20000</v>
      </c>
    </row>
    <row r="27" spans="1:8" x14ac:dyDescent="0.25">
      <c r="A27" s="10">
        <v>11115</v>
      </c>
      <c r="B27" s="11" t="s">
        <v>13</v>
      </c>
      <c r="C27" s="12"/>
      <c r="D27" s="12"/>
      <c r="E27" s="12"/>
      <c r="F27" s="12"/>
      <c r="G27" s="12"/>
      <c r="H27" s="12"/>
    </row>
    <row r="28" spans="1:8" x14ac:dyDescent="0.25">
      <c r="A28" s="14" t="s">
        <v>14</v>
      </c>
      <c r="B28" s="15" t="s">
        <v>15</v>
      </c>
      <c r="C28" s="16">
        <v>250000</v>
      </c>
      <c r="D28" s="16">
        <v>0</v>
      </c>
      <c r="E28" s="16">
        <v>188074.29</v>
      </c>
      <c r="F28" s="16">
        <v>188074.29</v>
      </c>
      <c r="G28" s="16">
        <v>0</v>
      </c>
      <c r="H28" s="16">
        <v>61925.71</v>
      </c>
    </row>
    <row r="29" spans="1:8" x14ac:dyDescent="0.25">
      <c r="A29" s="14" t="s">
        <v>83</v>
      </c>
      <c r="B29" s="15" t="s">
        <v>84</v>
      </c>
      <c r="C29" s="16">
        <v>25000</v>
      </c>
      <c r="D29" s="16">
        <v>0</v>
      </c>
      <c r="E29" s="16">
        <v>0</v>
      </c>
      <c r="F29" s="16">
        <v>0</v>
      </c>
      <c r="G29" s="16">
        <v>0</v>
      </c>
      <c r="H29" s="16">
        <v>25000</v>
      </c>
    </row>
    <row r="30" spans="1:8" x14ac:dyDescent="0.25">
      <c r="A30" s="17" t="s">
        <v>85</v>
      </c>
      <c r="B30" s="18" t="s">
        <v>86</v>
      </c>
      <c r="C30" s="19">
        <v>15000</v>
      </c>
      <c r="D30" s="19">
        <v>0</v>
      </c>
      <c r="E30" s="19">
        <v>0</v>
      </c>
      <c r="F30" s="19">
        <v>0</v>
      </c>
      <c r="G30" s="19">
        <v>0</v>
      </c>
      <c r="H30" s="19">
        <v>15000</v>
      </c>
    </row>
    <row r="31" spans="1:8" x14ac:dyDescent="0.25">
      <c r="A31" s="20"/>
      <c r="B31" s="21"/>
      <c r="C31" s="22">
        <f>SUM(C28:C30)</f>
        <v>290000</v>
      </c>
      <c r="D31" s="22">
        <f t="shared" ref="D31:H31" si="4">SUM(D28:D30)</f>
        <v>0</v>
      </c>
      <c r="E31" s="22">
        <f t="shared" si="4"/>
        <v>188074.29</v>
      </c>
      <c r="F31" s="22">
        <f t="shared" si="4"/>
        <v>188074.29</v>
      </c>
      <c r="G31" s="22">
        <f t="shared" si="4"/>
        <v>0</v>
      </c>
      <c r="H31" s="22">
        <f t="shared" si="4"/>
        <v>101925.70999999999</v>
      </c>
    </row>
    <row r="32" spans="1:8" x14ac:dyDescent="0.25">
      <c r="A32" s="23">
        <v>11120</v>
      </c>
      <c r="B32" s="24" t="s">
        <v>16</v>
      </c>
      <c r="C32" s="13"/>
      <c r="D32" s="13"/>
      <c r="E32" s="13"/>
      <c r="F32" s="13"/>
      <c r="G32" s="13"/>
      <c r="H32" s="13"/>
    </row>
    <row r="33" spans="1:8" x14ac:dyDescent="0.25">
      <c r="A33" s="14" t="s">
        <v>17</v>
      </c>
      <c r="B33" s="15" t="s">
        <v>18</v>
      </c>
      <c r="C33" s="16">
        <v>400000</v>
      </c>
      <c r="D33" s="16">
        <v>0</v>
      </c>
      <c r="E33" s="16">
        <v>41059.589999999997</v>
      </c>
      <c r="F33" s="16">
        <v>41059.589999999997</v>
      </c>
      <c r="G33" s="16">
        <v>0</v>
      </c>
      <c r="H33" s="16">
        <v>358940.41</v>
      </c>
    </row>
    <row r="34" spans="1:8" x14ac:dyDescent="0.25">
      <c r="A34" s="14" t="s">
        <v>19</v>
      </c>
      <c r="B34" s="15" t="s">
        <v>20</v>
      </c>
      <c r="C34" s="16">
        <v>600000</v>
      </c>
      <c r="D34" s="16">
        <v>0</v>
      </c>
      <c r="E34" s="16">
        <v>2087285.13</v>
      </c>
      <c r="F34" s="16">
        <v>2087285.13</v>
      </c>
      <c r="G34" s="16">
        <v>1487285.13</v>
      </c>
      <c r="H34" s="16">
        <v>0</v>
      </c>
    </row>
    <row r="35" spans="1:8" x14ac:dyDescent="0.25">
      <c r="A35" s="14" t="s">
        <v>21</v>
      </c>
      <c r="B35" s="15" t="s">
        <v>22</v>
      </c>
      <c r="C35" s="16">
        <v>1500</v>
      </c>
      <c r="D35" s="16">
        <v>0</v>
      </c>
      <c r="E35" s="16">
        <v>0</v>
      </c>
      <c r="F35" s="16">
        <v>0</v>
      </c>
      <c r="G35" s="16">
        <v>0</v>
      </c>
      <c r="H35" s="16">
        <v>1500</v>
      </c>
    </row>
    <row r="36" spans="1:8" x14ac:dyDescent="0.25">
      <c r="A36" s="14" t="s">
        <v>23</v>
      </c>
      <c r="B36" s="15" t="s">
        <v>24</v>
      </c>
      <c r="C36" s="16">
        <v>40000</v>
      </c>
      <c r="D36" s="16">
        <v>0</v>
      </c>
      <c r="E36" s="16">
        <v>0</v>
      </c>
      <c r="F36" s="16">
        <v>0</v>
      </c>
      <c r="G36" s="16">
        <v>0</v>
      </c>
      <c r="H36" s="16">
        <v>40000</v>
      </c>
    </row>
    <row r="37" spans="1:8" x14ac:dyDescent="0.25">
      <c r="A37" s="14" t="s">
        <v>87</v>
      </c>
      <c r="B37" s="15" t="s">
        <v>88</v>
      </c>
      <c r="C37" s="16">
        <v>80000</v>
      </c>
      <c r="D37" s="16">
        <v>0</v>
      </c>
      <c r="E37" s="16">
        <v>30746.400000000001</v>
      </c>
      <c r="F37" s="16">
        <v>30746.400000000001</v>
      </c>
      <c r="G37" s="16">
        <v>0</v>
      </c>
      <c r="H37" s="16">
        <v>49253.599999999999</v>
      </c>
    </row>
    <row r="38" spans="1:8" x14ac:dyDescent="0.25">
      <c r="A38" s="14" t="s">
        <v>89</v>
      </c>
      <c r="B38" s="15" t="s">
        <v>90</v>
      </c>
      <c r="C38" s="16">
        <v>10000</v>
      </c>
      <c r="D38" s="16">
        <v>0</v>
      </c>
      <c r="E38" s="16">
        <v>0</v>
      </c>
      <c r="F38" s="16">
        <v>0</v>
      </c>
      <c r="G38" s="16">
        <v>0</v>
      </c>
      <c r="H38" s="16">
        <v>10000</v>
      </c>
    </row>
    <row r="39" spans="1:8" x14ac:dyDescent="0.25">
      <c r="A39" s="14" t="s">
        <v>25</v>
      </c>
      <c r="B39" s="15" t="s">
        <v>27</v>
      </c>
      <c r="C39" s="16">
        <v>16200000</v>
      </c>
      <c r="D39" s="16">
        <v>0</v>
      </c>
      <c r="E39" s="16">
        <v>14022451.470000001</v>
      </c>
      <c r="F39" s="16">
        <v>14022451.470000001</v>
      </c>
      <c r="G39" s="16">
        <v>0</v>
      </c>
      <c r="H39" s="16">
        <v>2177548.5299999998</v>
      </c>
    </row>
    <row r="40" spans="1:8" x14ac:dyDescent="0.25">
      <c r="A40" s="17" t="s">
        <v>26</v>
      </c>
      <c r="B40" s="18" t="s">
        <v>63</v>
      </c>
      <c r="C40" s="19">
        <v>250000</v>
      </c>
      <c r="D40" s="19">
        <v>0</v>
      </c>
      <c r="E40" s="19">
        <v>196080</v>
      </c>
      <c r="F40" s="19">
        <v>196080</v>
      </c>
      <c r="G40" s="19">
        <v>0</v>
      </c>
      <c r="H40" s="19">
        <v>53920</v>
      </c>
    </row>
    <row r="41" spans="1:8" x14ac:dyDescent="0.25">
      <c r="C41" s="22">
        <f>SUM(C33:C40)</f>
        <v>17581500</v>
      </c>
      <c r="D41" s="22">
        <f>SUM(D33:D40)</f>
        <v>0</v>
      </c>
      <c r="E41" s="22">
        <f>SUM(E33:E40)</f>
        <v>16377622.59</v>
      </c>
      <c r="F41" s="22">
        <f>SUM(F33:F40)</f>
        <v>16377622.59</v>
      </c>
      <c r="G41" s="22">
        <f>SUM(G33:G40)</f>
        <v>1487285.13</v>
      </c>
      <c r="H41" s="22">
        <f>SUM(H33:H40)</f>
        <v>2691162.5399999996</v>
      </c>
    </row>
    <row r="42" spans="1:8" x14ac:dyDescent="0.25">
      <c r="A42" s="23">
        <v>11210</v>
      </c>
      <c r="B42" s="25" t="s">
        <v>28</v>
      </c>
      <c r="C42" s="13"/>
      <c r="D42" s="13"/>
      <c r="E42" s="13"/>
      <c r="F42" s="13"/>
      <c r="G42" s="13"/>
      <c r="H42" s="13"/>
    </row>
    <row r="43" spans="1:8" x14ac:dyDescent="0.25">
      <c r="A43" s="14" t="s">
        <v>29</v>
      </c>
      <c r="B43" s="15" t="s">
        <v>30</v>
      </c>
      <c r="C43" s="16">
        <v>21592488.530000001</v>
      </c>
      <c r="D43" s="16">
        <v>0</v>
      </c>
      <c r="E43" s="16">
        <v>26490246.850000001</v>
      </c>
      <c r="F43" s="16">
        <v>26490246.850000001</v>
      </c>
      <c r="G43" s="16">
        <v>4897758.32</v>
      </c>
      <c r="H43" s="16">
        <v>0</v>
      </c>
    </row>
    <row r="44" spans="1:8" x14ac:dyDescent="0.25">
      <c r="A44" s="14" t="s">
        <v>31</v>
      </c>
      <c r="B44" s="15" t="s">
        <v>32</v>
      </c>
      <c r="C44" s="16">
        <v>44649827.810000002</v>
      </c>
      <c r="D44" s="16">
        <v>0</v>
      </c>
      <c r="E44" s="16">
        <v>49342760.520000003</v>
      </c>
      <c r="F44" s="16">
        <v>49342760.520000003</v>
      </c>
      <c r="G44" s="16">
        <v>4692932.71</v>
      </c>
      <c r="H44" s="16">
        <v>0</v>
      </c>
    </row>
    <row r="45" spans="1:8" x14ac:dyDescent="0.25">
      <c r="A45" s="14" t="s">
        <v>33</v>
      </c>
      <c r="B45" s="15" t="s">
        <v>34</v>
      </c>
      <c r="C45" s="16">
        <v>33237683.670000002</v>
      </c>
      <c r="D45" s="16">
        <v>0</v>
      </c>
      <c r="E45" s="16">
        <v>51405812.57</v>
      </c>
      <c r="F45" s="16">
        <v>51405812.57</v>
      </c>
      <c r="G45" s="16">
        <v>18168128.899999999</v>
      </c>
      <c r="H45" s="16">
        <v>0</v>
      </c>
    </row>
    <row r="46" spans="1:8" x14ac:dyDescent="0.25">
      <c r="A46" s="14" t="s">
        <v>35</v>
      </c>
      <c r="B46" s="15" t="s">
        <v>91</v>
      </c>
      <c r="C46" s="16">
        <v>1350000</v>
      </c>
      <c r="D46" s="16">
        <v>0</v>
      </c>
      <c r="E46" s="16">
        <v>1837300.68</v>
      </c>
      <c r="F46" s="16">
        <v>1837300.68</v>
      </c>
      <c r="G46" s="16">
        <v>487300.68</v>
      </c>
      <c r="H46" s="16">
        <v>0</v>
      </c>
    </row>
    <row r="47" spans="1:8" x14ac:dyDescent="0.25">
      <c r="A47" s="17" t="s">
        <v>36</v>
      </c>
      <c r="B47" s="18" t="s">
        <v>92</v>
      </c>
      <c r="C47" s="19">
        <v>1970000</v>
      </c>
      <c r="D47" s="19">
        <v>0</v>
      </c>
      <c r="E47" s="19">
        <v>2418799.48</v>
      </c>
      <c r="F47" s="19">
        <v>2418799.48</v>
      </c>
      <c r="G47" s="19">
        <v>448799.48</v>
      </c>
      <c r="H47" s="19">
        <v>0</v>
      </c>
    </row>
    <row r="48" spans="1:8" x14ac:dyDescent="0.25">
      <c r="A48" s="20"/>
      <c r="B48" s="21"/>
      <c r="C48" s="22">
        <f t="shared" ref="C48:H48" si="5">SUM(C43:C47)</f>
        <v>102800000.01000001</v>
      </c>
      <c r="D48" s="22">
        <f t="shared" si="5"/>
        <v>0</v>
      </c>
      <c r="E48" s="22">
        <f t="shared" si="5"/>
        <v>131494920.10000001</v>
      </c>
      <c r="F48" s="22">
        <f t="shared" si="5"/>
        <v>131494920.10000001</v>
      </c>
      <c r="G48" s="22">
        <f t="shared" si="5"/>
        <v>28694920.09</v>
      </c>
      <c r="H48" s="22">
        <f t="shared" si="5"/>
        <v>0</v>
      </c>
    </row>
    <row r="49" spans="1:8" x14ac:dyDescent="0.25">
      <c r="A49" s="10" t="s">
        <v>93</v>
      </c>
      <c r="B49" s="11" t="s">
        <v>94</v>
      </c>
      <c r="C49" s="12"/>
      <c r="D49" s="12"/>
      <c r="E49" s="12"/>
      <c r="F49" s="12"/>
      <c r="G49" s="12"/>
      <c r="H49" s="12"/>
    </row>
    <row r="50" spans="1:8" x14ac:dyDescent="0.25">
      <c r="A50" s="17" t="s">
        <v>95</v>
      </c>
      <c r="B50" s="18" t="s">
        <v>96</v>
      </c>
      <c r="C50" s="19">
        <v>60000</v>
      </c>
      <c r="D50" s="19">
        <v>0</v>
      </c>
      <c r="E50" s="19">
        <v>34236.559999999998</v>
      </c>
      <c r="F50" s="19">
        <v>34236.559999999998</v>
      </c>
      <c r="G50" s="19">
        <v>0</v>
      </c>
      <c r="H50" s="19">
        <v>25763.439999999999</v>
      </c>
    </row>
    <row r="51" spans="1:8" x14ac:dyDescent="0.25">
      <c r="A51" s="20"/>
      <c r="B51" s="21"/>
      <c r="C51" s="22">
        <f>SUM(C50)</f>
        <v>60000</v>
      </c>
      <c r="D51" s="22">
        <f t="shared" ref="D51:H51" si="6">SUM(D50)</f>
        <v>0</v>
      </c>
      <c r="E51" s="22">
        <f t="shared" si="6"/>
        <v>34236.559999999998</v>
      </c>
      <c r="F51" s="22">
        <f t="shared" si="6"/>
        <v>34236.559999999998</v>
      </c>
      <c r="G51" s="22">
        <f t="shared" si="6"/>
        <v>0</v>
      </c>
      <c r="H51" s="22">
        <f t="shared" si="6"/>
        <v>25763.439999999999</v>
      </c>
    </row>
    <row r="52" spans="1:8" x14ac:dyDescent="0.25">
      <c r="A52" s="23">
        <v>13000</v>
      </c>
      <c r="B52" s="24" t="s">
        <v>37</v>
      </c>
      <c r="C52" s="13"/>
      <c r="D52" s="13"/>
      <c r="E52" s="13"/>
      <c r="F52" s="13"/>
      <c r="G52" s="13"/>
      <c r="H52" s="13"/>
    </row>
    <row r="53" spans="1:8" x14ac:dyDescent="0.25">
      <c r="A53" s="14" t="s">
        <v>38</v>
      </c>
      <c r="B53" s="15" t="s">
        <v>39</v>
      </c>
      <c r="C53" s="16">
        <v>1000000</v>
      </c>
      <c r="D53" s="16">
        <v>0</v>
      </c>
      <c r="E53" s="16">
        <v>9368170.3100000005</v>
      </c>
      <c r="F53" s="16">
        <v>9368170.3100000005</v>
      </c>
      <c r="G53" s="16">
        <v>8368170.3099999996</v>
      </c>
      <c r="H53" s="16">
        <v>0</v>
      </c>
    </row>
    <row r="54" spans="1:8" x14ac:dyDescent="0.25">
      <c r="A54" s="14" t="s">
        <v>40</v>
      </c>
      <c r="B54" s="15" t="s">
        <v>41</v>
      </c>
      <c r="C54" s="16">
        <v>30000000</v>
      </c>
      <c r="D54" s="16">
        <v>0</v>
      </c>
      <c r="E54" s="16">
        <v>0</v>
      </c>
      <c r="F54" s="16">
        <v>0</v>
      </c>
      <c r="G54" s="16">
        <v>0</v>
      </c>
      <c r="H54" s="16">
        <v>30000000</v>
      </c>
    </row>
    <row r="55" spans="1:8" x14ac:dyDescent="0.25">
      <c r="A55" s="14" t="s">
        <v>42</v>
      </c>
      <c r="B55" s="15" t="s">
        <v>97</v>
      </c>
      <c r="C55" s="16">
        <v>15139845.5</v>
      </c>
      <c r="D55" s="16">
        <v>0</v>
      </c>
      <c r="E55" s="16">
        <v>15139845.5</v>
      </c>
      <c r="F55" s="16">
        <v>15139845.5</v>
      </c>
      <c r="G55" s="16">
        <v>0</v>
      </c>
      <c r="H55" s="16">
        <v>0</v>
      </c>
    </row>
    <row r="56" spans="1:8" x14ac:dyDescent="0.25">
      <c r="A56" s="14" t="s">
        <v>43</v>
      </c>
      <c r="B56" s="15" t="s">
        <v>44</v>
      </c>
      <c r="C56" s="16">
        <v>150589452</v>
      </c>
      <c r="D56" s="16">
        <v>0</v>
      </c>
      <c r="E56" s="16">
        <v>142453144</v>
      </c>
      <c r="F56" s="16">
        <v>142453144</v>
      </c>
      <c r="G56" s="16">
        <v>0</v>
      </c>
      <c r="H56" s="16">
        <v>8136308</v>
      </c>
    </row>
    <row r="57" spans="1:8" x14ac:dyDescent="0.25">
      <c r="A57" s="14" t="s">
        <v>45</v>
      </c>
      <c r="B57" s="15" t="s">
        <v>46</v>
      </c>
      <c r="C57" s="16">
        <v>300000</v>
      </c>
      <c r="D57" s="16">
        <v>0</v>
      </c>
      <c r="E57" s="16">
        <v>1116813.04</v>
      </c>
      <c r="F57" s="16">
        <v>1116813.04</v>
      </c>
      <c r="G57" s="16">
        <v>816813.04</v>
      </c>
      <c r="H57" s="16">
        <v>0</v>
      </c>
    </row>
    <row r="58" spans="1:8" x14ac:dyDescent="0.25">
      <c r="A58" s="14" t="s">
        <v>47</v>
      </c>
      <c r="B58" s="15" t="s">
        <v>48</v>
      </c>
      <c r="C58" s="16">
        <v>535000</v>
      </c>
      <c r="D58" s="16">
        <v>0</v>
      </c>
      <c r="E58" s="16">
        <v>990000</v>
      </c>
      <c r="F58" s="16">
        <v>990000</v>
      </c>
      <c r="G58" s="16">
        <v>455000</v>
      </c>
      <c r="H58" s="16">
        <v>0</v>
      </c>
    </row>
    <row r="59" spans="1:8" x14ac:dyDescent="0.25">
      <c r="A59" s="14" t="s">
        <v>49</v>
      </c>
      <c r="B59" s="15" t="s">
        <v>50</v>
      </c>
      <c r="C59" s="16">
        <v>17120.48</v>
      </c>
      <c r="D59" s="16">
        <v>0</v>
      </c>
      <c r="E59" s="16">
        <v>16027.24</v>
      </c>
      <c r="F59" s="16">
        <v>16027.24</v>
      </c>
      <c r="G59" s="16">
        <v>0</v>
      </c>
      <c r="H59" s="16">
        <v>1093.24</v>
      </c>
    </row>
    <row r="60" spans="1:8" x14ac:dyDescent="0.25">
      <c r="A60" s="14" t="s">
        <v>98</v>
      </c>
      <c r="B60" s="15" t="s">
        <v>99</v>
      </c>
      <c r="C60" s="16">
        <v>100000</v>
      </c>
      <c r="D60" s="16">
        <v>0</v>
      </c>
      <c r="E60" s="16">
        <v>0</v>
      </c>
      <c r="F60" s="16">
        <v>0</v>
      </c>
      <c r="G60" s="16">
        <v>0</v>
      </c>
      <c r="H60" s="16">
        <v>100000</v>
      </c>
    </row>
    <row r="61" spans="1:8" x14ac:dyDescent="0.25">
      <c r="A61" s="14" t="s">
        <v>51</v>
      </c>
      <c r="B61" s="15" t="s">
        <v>100</v>
      </c>
      <c r="C61" s="16">
        <v>252770</v>
      </c>
      <c r="D61" s="16">
        <v>0</v>
      </c>
      <c r="E61" s="16">
        <v>477735</v>
      </c>
      <c r="F61" s="16">
        <v>477735</v>
      </c>
      <c r="G61" s="16">
        <v>224965</v>
      </c>
      <c r="H61" s="16">
        <v>0</v>
      </c>
    </row>
    <row r="62" spans="1:8" x14ac:dyDescent="0.25">
      <c r="A62" s="14" t="s">
        <v>101</v>
      </c>
      <c r="B62" s="15" t="s">
        <v>102</v>
      </c>
      <c r="C62" s="16">
        <v>153089.88</v>
      </c>
      <c r="D62" s="16">
        <v>0</v>
      </c>
      <c r="E62" s="16">
        <v>38272.47</v>
      </c>
      <c r="F62" s="16">
        <v>38272.47</v>
      </c>
      <c r="G62" s="16">
        <v>0</v>
      </c>
      <c r="H62" s="16">
        <v>114817.41</v>
      </c>
    </row>
    <row r="63" spans="1:8" x14ac:dyDescent="0.25">
      <c r="A63" s="14" t="s">
        <v>103</v>
      </c>
      <c r="B63" s="15" t="s">
        <v>53</v>
      </c>
      <c r="C63" s="16">
        <v>1000000</v>
      </c>
      <c r="D63" s="16">
        <v>0</v>
      </c>
      <c r="E63" s="16">
        <v>0</v>
      </c>
      <c r="F63" s="16">
        <v>0</v>
      </c>
      <c r="G63" s="16">
        <v>0</v>
      </c>
      <c r="H63" s="16">
        <v>1000000</v>
      </c>
    </row>
    <row r="64" spans="1:8" x14ac:dyDescent="0.25">
      <c r="A64" s="14" t="s">
        <v>52</v>
      </c>
      <c r="B64" s="15" t="s">
        <v>105</v>
      </c>
      <c r="C64" s="16">
        <v>16358774.99</v>
      </c>
      <c r="D64" s="16">
        <v>0</v>
      </c>
      <c r="E64" s="16">
        <v>0</v>
      </c>
      <c r="F64" s="16">
        <v>0</v>
      </c>
      <c r="G64" s="16">
        <v>0</v>
      </c>
      <c r="H64" s="16">
        <v>16358774.99</v>
      </c>
    </row>
    <row r="65" spans="1:8" x14ac:dyDescent="0.25">
      <c r="A65" s="14" t="s">
        <v>104</v>
      </c>
      <c r="B65" s="15" t="s">
        <v>106</v>
      </c>
      <c r="C65" s="16">
        <v>0</v>
      </c>
      <c r="D65" s="16">
        <v>0</v>
      </c>
      <c r="E65" s="16">
        <v>10148409.939999999</v>
      </c>
      <c r="F65" s="16">
        <v>10148409.939999999</v>
      </c>
      <c r="G65" s="16">
        <v>10148409.939999999</v>
      </c>
      <c r="H65" s="16">
        <v>0</v>
      </c>
    </row>
    <row r="66" spans="1:8" ht="15.75" thickBot="1" x14ac:dyDescent="0.3">
      <c r="A66" s="26"/>
      <c r="B66" s="27"/>
      <c r="C66" s="28">
        <f t="shared" ref="C66:H66" si="7">SUM(C53:C65)</f>
        <v>215446052.84999999</v>
      </c>
      <c r="D66" s="28">
        <f t="shared" si="7"/>
        <v>0</v>
      </c>
      <c r="E66" s="28">
        <f t="shared" si="7"/>
        <v>179748417.5</v>
      </c>
      <c r="F66" s="28">
        <f t="shared" si="7"/>
        <v>179748417.5</v>
      </c>
      <c r="G66" s="28">
        <f t="shared" si="7"/>
        <v>20013358.289999999</v>
      </c>
      <c r="H66" s="28">
        <f t="shared" si="7"/>
        <v>55710993.640000001</v>
      </c>
    </row>
    <row r="67" spans="1:8" x14ac:dyDescent="0.25">
      <c r="C67" s="29">
        <f>+C8+C14+C22+C26+C31+C41+C48+C51+C66</f>
        <v>340170263.36000001</v>
      </c>
      <c r="D67" s="29">
        <f>+D8+D14+D22+D26+D31+D41+D48+D51+D66</f>
        <v>0</v>
      </c>
      <c r="E67" s="29">
        <f>+E8+E14+E22+E26+E31+E41+E48+E51+E66</f>
        <v>331781021.13999999</v>
      </c>
      <c r="F67" s="29">
        <f>+F8+F14+F22+F26+F31+F41+F48+F51+F66</f>
        <v>331781021.13999999</v>
      </c>
      <c r="G67" s="29">
        <f>+G8+G14+G22+G26+G31+G41+G48+G51+G66</f>
        <v>50410399.950000003</v>
      </c>
      <c r="H67" s="29">
        <f>+H8+H14+H22+H26+H31+H41+H48+H51+H66</f>
        <v>58799642.170000002</v>
      </c>
    </row>
  </sheetData>
  <pageMargins left="0.39370078740157483" right="0.19685039370078741" top="0.98425196850393704" bottom="0.98425196850393704" header="0.51181102362204722" footer="0.51181102362204722"/>
  <pageSetup paperSize="9" scale="86" orientation="portrait" verticalDpi="300" r:id="rId1"/>
  <rowBreaks count="1" manualBreakCount="1">
    <brk id="4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 INGRES</vt:lpstr>
      <vt:lpstr>'EJECUCION PRESUPUESTARIA INGRES'!Área_de_impresión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2018-04-25T12:47:42Z</cp:lastPrinted>
  <dcterms:created xsi:type="dcterms:W3CDTF">2017-01-20T13:34:48Z</dcterms:created>
  <dcterms:modified xsi:type="dcterms:W3CDTF">2022-05-23T13:31:55Z</dcterms:modified>
</cp:coreProperties>
</file>