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EJECUCION GASTOS 2020" sheetId="1" r:id="rId1"/>
  </sheets>
  <calcPr calcId="124519"/>
</workbook>
</file>

<file path=xl/calcChain.xml><?xml version="1.0" encoding="utf-8"?>
<calcChain xmlns="http://schemas.openxmlformats.org/spreadsheetml/2006/main">
  <c r="D72" i="1"/>
  <c r="E72"/>
  <c r="F72"/>
  <c r="G72"/>
  <c r="H72"/>
  <c r="C72"/>
  <c r="C42"/>
  <c r="C11"/>
  <c r="D103" l="1"/>
  <c r="E103"/>
  <c r="F103"/>
  <c r="G103"/>
  <c r="H103"/>
  <c r="C103"/>
  <c r="H45"/>
  <c r="D45"/>
  <c r="E45"/>
  <c r="F45"/>
  <c r="G45"/>
  <c r="C45"/>
  <c r="D98"/>
  <c r="E98"/>
  <c r="F98"/>
  <c r="G98"/>
  <c r="H98"/>
  <c r="C98"/>
  <c r="D61"/>
  <c r="E61"/>
  <c r="F61"/>
  <c r="G61"/>
  <c r="H61"/>
  <c r="C61"/>
  <c r="H42"/>
  <c r="D42"/>
  <c r="E42"/>
  <c r="F42"/>
  <c r="G42"/>
  <c r="D11"/>
  <c r="E11"/>
  <c r="F11"/>
  <c r="G11"/>
  <c r="H11"/>
  <c r="G104" l="1"/>
  <c r="H104"/>
  <c r="D104"/>
  <c r="C104"/>
  <c r="E104"/>
  <c r="F104"/>
</calcChain>
</file>

<file path=xl/sharedStrings.xml><?xml version="1.0" encoding="utf-8"?>
<sst xmlns="http://schemas.openxmlformats.org/spreadsheetml/2006/main" count="97" uniqueCount="96">
  <si>
    <t>PERSONAL</t>
  </si>
  <si>
    <t>Contratados</t>
  </si>
  <si>
    <t>Adicionales y Asignaciones</t>
  </si>
  <si>
    <t>Aportes Patronales</t>
  </si>
  <si>
    <t>ART</t>
  </si>
  <si>
    <t>BIENES Y SERVICIOS</t>
  </si>
  <si>
    <t>Alquileres</t>
  </si>
  <si>
    <t>Fletes y Almacenajes</t>
  </si>
  <si>
    <t>Combustibles y Lubricantes</t>
  </si>
  <si>
    <t>Energia Electrica, Gas y Agua</t>
  </si>
  <si>
    <t>Avisos y Publicaciones</t>
  </si>
  <si>
    <t>Utiles, Libros e Impresiones</t>
  </si>
  <si>
    <t>Seguros y Comisiones</t>
  </si>
  <si>
    <t>Servicios de Comunicaciones</t>
  </si>
  <si>
    <t>Uniformes y Equipos</t>
  </si>
  <si>
    <t>Utliles de Limpieza</t>
  </si>
  <si>
    <t>Honorarios y Retri. a Terceros</t>
  </si>
  <si>
    <t>Productos Quimicos de Sanidad</t>
  </si>
  <si>
    <t>Gastos Eventuales Menores</t>
  </si>
  <si>
    <t>Mantenimiento Piscifactoria</t>
  </si>
  <si>
    <t>Gastos Fabrica de Dulces</t>
  </si>
  <si>
    <t>Gastos F.M. Cordillera</t>
  </si>
  <si>
    <t>Gastos Funcionamiento pileta</t>
  </si>
  <si>
    <t>Convenio Vialidad</t>
  </si>
  <si>
    <t>Proyectos Productivos</t>
  </si>
  <si>
    <t>TRANSFERENCIAS</t>
  </si>
  <si>
    <t>Escuelas y Cooperadoras</t>
  </si>
  <si>
    <t>Ayuda Social Directa</t>
  </si>
  <si>
    <t>Programa Municipal de Empleo</t>
  </si>
  <si>
    <t>Transporte</t>
  </si>
  <si>
    <t>Operativo Leña</t>
  </si>
  <si>
    <t>BIENES DE CAPITAL</t>
  </si>
  <si>
    <t>Maquinarias y herramientas</t>
  </si>
  <si>
    <t>Medios de Transporte</t>
  </si>
  <si>
    <t>Moblaje</t>
  </si>
  <si>
    <t>PLAN DE OBRAS PUBLICAS</t>
  </si>
  <si>
    <t>Obra Plaza Remigio Moya</t>
  </si>
  <si>
    <t>Limpieza de Canales</t>
  </si>
  <si>
    <t>Otras Obras Menores</t>
  </si>
  <si>
    <t>Subsidio gas GLP</t>
  </si>
  <si>
    <t>Mantenimiento de Bosques</t>
  </si>
  <si>
    <t>Ampliacion red de Gas</t>
  </si>
  <si>
    <t>Mejoramiento Habitacional</t>
  </si>
  <si>
    <t>Obra Obrador Municipal</t>
  </si>
  <si>
    <t>AMORTIZACION DE LA DEUDA</t>
  </si>
  <si>
    <t>MUNICIPALIDAD DE HUINGANCO</t>
  </si>
  <si>
    <t>Pres Inic</t>
  </si>
  <si>
    <t>Ejec Ant</t>
  </si>
  <si>
    <t>Ejec Mes</t>
  </si>
  <si>
    <t>Ejec Tot</t>
  </si>
  <si>
    <t xml:space="preserve">En Mas </t>
  </si>
  <si>
    <t>En Menos</t>
  </si>
  <si>
    <t>Programa Crecer</t>
  </si>
  <si>
    <t>Obra Alumbrado publico</t>
  </si>
  <si>
    <t>Obra Red de Cloacas</t>
  </si>
  <si>
    <t>Obra Quincho Municipal</t>
  </si>
  <si>
    <t>Amortizacion Prestamo</t>
  </si>
  <si>
    <t>Planta Politica</t>
  </si>
  <si>
    <t>Planta Permanente</t>
  </si>
  <si>
    <t>Cortesias, Homenajes y Conmemoraciones</t>
  </si>
  <si>
    <t>Reintegros de Viaticos y Movilidad</t>
  </si>
  <si>
    <t>Conservacion de Edificios e Instalacione</t>
  </si>
  <si>
    <t>Conservacion de Maquinas y Equipos Autom</t>
  </si>
  <si>
    <t>Conservacion de Muebles y Utiles</t>
  </si>
  <si>
    <t>Conservacion de Calles y Paseos Publicos</t>
  </si>
  <si>
    <t>Intereses y Gastos otras Deudas</t>
  </si>
  <si>
    <t>INTERESES Y GASTOS DE LA DEUDA</t>
  </si>
  <si>
    <t>Instituciones Culturales, Cientificas y</t>
  </si>
  <si>
    <t>Convenio Deportes de la Prov. de Neuquen</t>
  </si>
  <si>
    <t>Mantenimiento de Escuelas</t>
  </si>
  <si>
    <t>Convenio Con Pobladores</t>
  </si>
  <si>
    <t>Fortalecimiento Redes</t>
  </si>
  <si>
    <t>Aparatos, Instrumenta y Equipos</t>
  </si>
  <si>
    <t>Construccion de Parques y paseos</t>
  </si>
  <si>
    <t>Ampliacion Red de Agua Potable Arroyo Hu</t>
  </si>
  <si>
    <t>Obra Cristo</t>
  </si>
  <si>
    <t>Amortizacion de la Deuda Original</t>
  </si>
  <si>
    <t>EJECUCION PRESUPUESTARIA ENTRE EL 01/01/2020 Y EL 31/12/2020</t>
  </si>
  <si>
    <t>Gastos Judiciales</t>
  </si>
  <si>
    <t>Forrajes y Alimentos para Animales</t>
  </si>
  <si>
    <t>Adquisicion de Art. Regionales</t>
  </si>
  <si>
    <t>Otros</t>
  </si>
  <si>
    <t>Fortalecimiento de Micro Emprendimientos</t>
  </si>
  <si>
    <t>Emergencia Sanitaria Covid-19</t>
  </si>
  <si>
    <t>Terrenos y Edificios</t>
  </si>
  <si>
    <t>Instalaciones Internas</t>
  </si>
  <si>
    <t>Otros Bienes</t>
  </si>
  <si>
    <t>Equipamiento Parque Automotor</t>
  </si>
  <si>
    <t>Proyecto Basurero Municipal</t>
  </si>
  <si>
    <t>Señalizacion Urbana y Turistica</t>
  </si>
  <si>
    <t>Mejoramiento Cementerio</t>
  </si>
  <si>
    <t>Construccion Veredas</t>
  </si>
  <si>
    <t>Obra de Agua Potable El Manzano</t>
  </si>
  <si>
    <t>Obra Iluminacion Cancha de Futbol 11 Ama</t>
  </si>
  <si>
    <t>Obra Red de Agua Poble Butalon</t>
  </si>
  <si>
    <t>Obra Construccion 2 Viviendas</t>
  </si>
</sst>
</file>

<file path=xl/styles.xml><?xml version="1.0" encoding="utf-8"?>
<styleSheet xmlns="http://schemas.openxmlformats.org/spreadsheetml/2006/main">
  <numFmts count="1">
    <numFmt numFmtId="44" formatCode="_ &quot;$&quot;\ * #,##0.00_ ;_ &quot;$&quot;\ * \-#,##0.00_ ;_ &quot;$&quot;\ * &quot;-&quot;??_ ;_ @_ "/>
  </numFmts>
  <fonts count="3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center"/>
    </xf>
    <xf numFmtId="44" fontId="0" fillId="0" borderId="0" xfId="0" applyNumberFormat="1"/>
    <xf numFmtId="0" fontId="0" fillId="0" borderId="1" xfId="0" applyBorder="1"/>
    <xf numFmtId="44" fontId="0" fillId="0" borderId="1" xfId="0" applyNumberFormat="1" applyBorder="1"/>
    <xf numFmtId="0" fontId="0" fillId="0" borderId="0" xfId="0" applyBorder="1"/>
    <xf numFmtId="44" fontId="0" fillId="0" borderId="0" xfId="0" applyNumberFormat="1" applyBorder="1"/>
    <xf numFmtId="44" fontId="0" fillId="0" borderId="2" xfId="0" applyNumberFormat="1" applyBorder="1"/>
    <xf numFmtId="0" fontId="0" fillId="0" borderId="0" xfId="0" applyNumberForma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04"/>
  <sheetViews>
    <sheetView tabSelected="1" workbookViewId="0">
      <selection activeCell="C99" sqref="C99"/>
    </sheetView>
  </sheetViews>
  <sheetFormatPr baseColWidth="10" defaultRowHeight="15"/>
  <cols>
    <col min="1" max="1" width="7" bestFit="1" customWidth="1"/>
    <col min="2" max="2" width="31.7109375" bestFit="1" customWidth="1"/>
    <col min="3" max="3" width="16.140625" bestFit="1" customWidth="1"/>
    <col min="4" max="4" width="15" bestFit="1" customWidth="1"/>
    <col min="5" max="6" width="16.140625" bestFit="1" customWidth="1"/>
    <col min="7" max="8" width="15" bestFit="1" customWidth="1"/>
  </cols>
  <sheetData>
    <row r="1" spans="1:8" ht="15.75">
      <c r="A1" s="10" t="s">
        <v>45</v>
      </c>
      <c r="B1" s="10"/>
      <c r="C1" s="10"/>
      <c r="D1" s="10"/>
      <c r="E1" s="10"/>
      <c r="F1" s="10"/>
      <c r="G1" s="10"/>
      <c r="H1" s="10"/>
    </row>
    <row r="2" spans="1:8" ht="16.5" thickBot="1">
      <c r="A2" s="11" t="s">
        <v>77</v>
      </c>
      <c r="B2" s="12"/>
      <c r="C2" s="12"/>
      <c r="D2" s="12"/>
      <c r="E2" s="12"/>
      <c r="F2" s="12"/>
      <c r="G2" s="12"/>
      <c r="H2" s="12"/>
    </row>
    <row r="3" spans="1:8" ht="15.75" thickBot="1">
      <c r="A3" s="1"/>
      <c r="B3" s="1"/>
      <c r="C3" s="2" t="s">
        <v>46</v>
      </c>
      <c r="D3" s="2" t="s">
        <v>47</v>
      </c>
      <c r="E3" s="2" t="s">
        <v>48</v>
      </c>
      <c r="F3" s="2" t="s">
        <v>49</v>
      </c>
      <c r="G3" s="2" t="s">
        <v>50</v>
      </c>
      <c r="H3" s="2" t="s">
        <v>51</v>
      </c>
    </row>
    <row r="4" spans="1:8">
      <c r="A4" s="9">
        <v>21110</v>
      </c>
      <c r="B4" t="s">
        <v>0</v>
      </c>
    </row>
    <row r="5" spans="1:8">
      <c r="A5">
        <v>21111</v>
      </c>
      <c r="B5" t="s">
        <v>57</v>
      </c>
      <c r="C5" s="3">
        <v>8862004.1899999995</v>
      </c>
      <c r="D5" s="3">
        <v>0</v>
      </c>
      <c r="E5" s="3">
        <v>9852121.0199999996</v>
      </c>
      <c r="F5" s="3">
        <v>9852121.0199999996</v>
      </c>
      <c r="G5" s="3">
        <v>990116.83</v>
      </c>
      <c r="H5" s="3">
        <v>0</v>
      </c>
    </row>
    <row r="6" spans="1:8">
      <c r="A6">
        <v>21112</v>
      </c>
      <c r="B6" t="s">
        <v>58</v>
      </c>
      <c r="C6" s="3">
        <v>13686989.939999999</v>
      </c>
      <c r="D6" s="3">
        <v>0</v>
      </c>
      <c r="E6" s="3">
        <v>16425100.939999999</v>
      </c>
      <c r="F6" s="3">
        <v>16425100.939999999</v>
      </c>
      <c r="G6" s="3">
        <v>2738111</v>
      </c>
      <c r="H6" s="3">
        <v>0</v>
      </c>
    </row>
    <row r="7" spans="1:8">
      <c r="A7">
        <v>21113</v>
      </c>
      <c r="B7" t="s">
        <v>1</v>
      </c>
      <c r="C7" s="3">
        <v>270914.8</v>
      </c>
      <c r="D7" s="3">
        <v>0</v>
      </c>
      <c r="E7" s="3">
        <v>310017.02</v>
      </c>
      <c r="F7" s="3">
        <v>310017.02</v>
      </c>
      <c r="G7" s="3">
        <v>39102.22</v>
      </c>
      <c r="H7" s="3">
        <v>0</v>
      </c>
    </row>
    <row r="8" spans="1:8">
      <c r="A8">
        <v>21114</v>
      </c>
      <c r="B8" t="s">
        <v>2</v>
      </c>
      <c r="C8" s="3">
        <v>48447370.359999999</v>
      </c>
      <c r="D8" s="3">
        <v>0</v>
      </c>
      <c r="E8" s="3">
        <v>45423027.969999999</v>
      </c>
      <c r="F8" s="3">
        <v>45423027.969999999</v>
      </c>
      <c r="G8" s="3">
        <v>0</v>
      </c>
      <c r="H8" s="3">
        <v>3024342</v>
      </c>
    </row>
    <row r="9" spans="1:8">
      <c r="A9">
        <v>21115</v>
      </c>
      <c r="B9" t="s">
        <v>3</v>
      </c>
      <c r="C9" s="3">
        <v>15809866.609999999</v>
      </c>
      <c r="D9" s="3">
        <v>0</v>
      </c>
      <c r="E9" s="3">
        <v>15957955.220000001</v>
      </c>
      <c r="F9" s="3">
        <v>15957955.220000001</v>
      </c>
      <c r="G9" s="3">
        <v>148088.60999999999</v>
      </c>
      <c r="H9" s="3">
        <v>0</v>
      </c>
    </row>
    <row r="10" spans="1:8" ht="15.75" thickBot="1">
      <c r="A10" s="4">
        <v>21116</v>
      </c>
      <c r="B10" s="4" t="s">
        <v>4</v>
      </c>
      <c r="C10" s="5">
        <v>1350652.68</v>
      </c>
      <c r="D10" s="5">
        <v>0</v>
      </c>
      <c r="E10" s="5">
        <v>1363229.12</v>
      </c>
      <c r="F10" s="5">
        <v>1363229.12</v>
      </c>
      <c r="G10" s="5">
        <v>12576.44</v>
      </c>
      <c r="H10" s="5">
        <v>0</v>
      </c>
    </row>
    <row r="11" spans="1:8">
      <c r="C11" s="3">
        <f t="shared" ref="C11:H11" si="0">SUM(C5:C10)</f>
        <v>88427798.579999998</v>
      </c>
      <c r="D11" s="3">
        <f t="shared" si="0"/>
        <v>0</v>
      </c>
      <c r="E11" s="3">
        <f t="shared" si="0"/>
        <v>89331451.290000007</v>
      </c>
      <c r="F11" s="3">
        <f t="shared" si="0"/>
        <v>89331451.290000007</v>
      </c>
      <c r="G11" s="3">
        <f t="shared" si="0"/>
        <v>3927995.1</v>
      </c>
      <c r="H11" s="3">
        <f t="shared" si="0"/>
        <v>3024342</v>
      </c>
    </row>
    <row r="12" spans="1:8">
      <c r="C12" s="3"/>
      <c r="D12" s="3"/>
      <c r="E12" s="3"/>
      <c r="F12" s="3"/>
      <c r="G12" s="3"/>
      <c r="H12" s="3"/>
    </row>
    <row r="13" spans="1:8">
      <c r="A13" s="9">
        <v>21120</v>
      </c>
      <c r="B13" t="s">
        <v>5</v>
      </c>
      <c r="C13" s="3"/>
      <c r="D13" s="3"/>
      <c r="E13" s="3"/>
      <c r="F13" s="3"/>
      <c r="G13" s="3"/>
      <c r="H13" s="3"/>
    </row>
    <row r="14" spans="1:8">
      <c r="A14">
        <v>211201</v>
      </c>
      <c r="B14" t="s">
        <v>6</v>
      </c>
      <c r="C14" s="3">
        <v>1000000</v>
      </c>
      <c r="D14" s="3">
        <v>0</v>
      </c>
      <c r="E14" s="3">
        <v>1463524</v>
      </c>
      <c r="F14" s="3">
        <v>1463524</v>
      </c>
      <c r="G14" s="3">
        <v>463524</v>
      </c>
      <c r="H14" s="3">
        <v>0</v>
      </c>
    </row>
    <row r="15" spans="1:8">
      <c r="A15">
        <v>211202</v>
      </c>
      <c r="B15" t="s">
        <v>7</v>
      </c>
      <c r="C15" s="3">
        <v>350000</v>
      </c>
      <c r="D15" s="3">
        <v>0</v>
      </c>
      <c r="E15" s="3">
        <v>67700</v>
      </c>
      <c r="F15" s="3">
        <v>67700</v>
      </c>
      <c r="G15" s="3">
        <v>0</v>
      </c>
      <c r="H15" s="3">
        <v>282300</v>
      </c>
    </row>
    <row r="16" spans="1:8">
      <c r="A16">
        <v>211203</v>
      </c>
      <c r="B16" t="s">
        <v>59</v>
      </c>
      <c r="C16" s="3">
        <v>1000000</v>
      </c>
      <c r="D16" s="3">
        <v>0</v>
      </c>
      <c r="E16" s="3">
        <v>1090494.03</v>
      </c>
      <c r="F16" s="3">
        <v>1090494.03</v>
      </c>
      <c r="G16" s="3">
        <v>90494.03</v>
      </c>
      <c r="H16" s="3">
        <v>0</v>
      </c>
    </row>
    <row r="17" spans="1:8">
      <c r="A17">
        <v>211204</v>
      </c>
      <c r="B17" t="s">
        <v>60</v>
      </c>
      <c r="C17" s="3">
        <v>700000</v>
      </c>
      <c r="D17" s="3">
        <v>0</v>
      </c>
      <c r="E17" s="3">
        <v>160297.79999999999</v>
      </c>
      <c r="F17" s="3">
        <v>160297.79999999999</v>
      </c>
      <c r="G17" s="3">
        <v>0</v>
      </c>
      <c r="H17" s="3">
        <v>539702.19999999995</v>
      </c>
    </row>
    <row r="18" spans="1:8">
      <c r="A18">
        <v>211205</v>
      </c>
      <c r="B18" t="s">
        <v>8</v>
      </c>
      <c r="C18" s="3">
        <v>3000000</v>
      </c>
      <c r="D18" s="3">
        <v>0</v>
      </c>
      <c r="E18" s="3">
        <v>2219555.56</v>
      </c>
      <c r="F18" s="3">
        <v>2219555.56</v>
      </c>
      <c r="G18" s="3">
        <v>0</v>
      </c>
      <c r="H18" s="3">
        <v>780444.4</v>
      </c>
    </row>
    <row r="19" spans="1:8">
      <c r="A19">
        <v>211206</v>
      </c>
      <c r="B19" t="s">
        <v>61</v>
      </c>
      <c r="C19" s="3">
        <v>2000000</v>
      </c>
      <c r="D19" s="3">
        <v>0</v>
      </c>
      <c r="E19" s="3">
        <v>790206</v>
      </c>
      <c r="F19" s="3">
        <v>790206</v>
      </c>
      <c r="G19" s="3">
        <v>0</v>
      </c>
      <c r="H19" s="3">
        <v>1209794</v>
      </c>
    </row>
    <row r="20" spans="1:8">
      <c r="A20">
        <v>211207</v>
      </c>
      <c r="B20" t="s">
        <v>62</v>
      </c>
      <c r="C20" s="3">
        <v>3000000</v>
      </c>
      <c r="D20" s="3">
        <v>0</v>
      </c>
      <c r="E20" s="3">
        <v>3114299.99</v>
      </c>
      <c r="F20" s="3">
        <v>3114299.99</v>
      </c>
      <c r="G20" s="3">
        <v>114299.99</v>
      </c>
      <c r="H20" s="3">
        <v>0</v>
      </c>
    </row>
    <row r="21" spans="1:8">
      <c r="A21">
        <v>211208</v>
      </c>
      <c r="B21" t="s">
        <v>63</v>
      </c>
      <c r="C21" s="3">
        <v>250000</v>
      </c>
      <c r="D21" s="3">
        <v>0</v>
      </c>
      <c r="E21" s="3">
        <v>66600</v>
      </c>
      <c r="F21" s="3">
        <v>66600</v>
      </c>
      <c r="G21" s="3">
        <v>0</v>
      </c>
      <c r="H21" s="3">
        <v>183400</v>
      </c>
    </row>
    <row r="22" spans="1:8">
      <c r="A22">
        <v>211209</v>
      </c>
      <c r="B22" t="s">
        <v>64</v>
      </c>
      <c r="C22" s="3">
        <v>1700000</v>
      </c>
      <c r="D22" s="3">
        <v>0</v>
      </c>
      <c r="E22" s="3">
        <v>338062.86</v>
      </c>
      <c r="F22" s="3">
        <v>338062.86</v>
      </c>
      <c r="G22" s="3">
        <v>0</v>
      </c>
      <c r="H22" s="3">
        <v>1361937</v>
      </c>
    </row>
    <row r="23" spans="1:8">
      <c r="A23">
        <v>211210</v>
      </c>
      <c r="B23" t="s">
        <v>9</v>
      </c>
      <c r="C23" s="3">
        <v>3500000</v>
      </c>
      <c r="D23" s="3">
        <v>0</v>
      </c>
      <c r="E23" s="3">
        <v>3109150.63</v>
      </c>
      <c r="F23" s="3">
        <v>3109150.63</v>
      </c>
      <c r="G23" s="3">
        <v>0</v>
      </c>
      <c r="H23" s="3">
        <v>390849.4</v>
      </c>
    </row>
    <row r="24" spans="1:8">
      <c r="A24">
        <v>211211</v>
      </c>
      <c r="B24" t="s">
        <v>10</v>
      </c>
      <c r="C24" s="3">
        <v>200000</v>
      </c>
      <c r="D24" s="3">
        <v>0</v>
      </c>
      <c r="E24" s="3">
        <v>114700</v>
      </c>
      <c r="F24" s="3">
        <v>114700</v>
      </c>
      <c r="G24" s="3">
        <v>0</v>
      </c>
      <c r="H24" s="3">
        <v>85300</v>
      </c>
    </row>
    <row r="25" spans="1:8">
      <c r="A25">
        <v>211212</v>
      </c>
      <c r="B25" t="s">
        <v>11</v>
      </c>
      <c r="C25" s="3">
        <v>1000000</v>
      </c>
      <c r="D25" s="3">
        <v>0</v>
      </c>
      <c r="E25" s="3">
        <v>516551</v>
      </c>
      <c r="F25" s="3">
        <v>516551</v>
      </c>
      <c r="G25" s="3">
        <v>0</v>
      </c>
      <c r="H25" s="3">
        <v>483449</v>
      </c>
    </row>
    <row r="26" spans="1:8">
      <c r="A26">
        <v>211213</v>
      </c>
      <c r="B26" t="s">
        <v>78</v>
      </c>
      <c r="C26" s="3">
        <v>5000</v>
      </c>
      <c r="D26" s="3">
        <v>0</v>
      </c>
      <c r="E26" s="3">
        <v>6500</v>
      </c>
      <c r="F26" s="3">
        <v>6500</v>
      </c>
      <c r="G26" s="3">
        <v>1500</v>
      </c>
      <c r="H26" s="3">
        <v>0</v>
      </c>
    </row>
    <row r="27" spans="1:8">
      <c r="A27">
        <v>211214</v>
      </c>
      <c r="B27" t="s">
        <v>12</v>
      </c>
      <c r="C27" s="3">
        <v>1700000</v>
      </c>
      <c r="D27" s="3">
        <v>0</v>
      </c>
      <c r="E27" s="3">
        <v>1148656.46</v>
      </c>
      <c r="F27" s="3">
        <v>1148656.46</v>
      </c>
      <c r="G27" s="3">
        <v>0</v>
      </c>
      <c r="H27" s="3">
        <v>551343.5</v>
      </c>
    </row>
    <row r="28" spans="1:8">
      <c r="A28">
        <v>211215</v>
      </c>
      <c r="B28" t="s">
        <v>13</v>
      </c>
      <c r="C28" s="3">
        <v>150000</v>
      </c>
      <c r="D28" s="3">
        <v>0</v>
      </c>
      <c r="E28" s="3">
        <v>177143.71</v>
      </c>
      <c r="F28" s="3">
        <v>177143.71</v>
      </c>
      <c r="G28" s="3">
        <v>27143.71</v>
      </c>
      <c r="H28" s="3">
        <v>0</v>
      </c>
    </row>
    <row r="29" spans="1:8">
      <c r="A29">
        <v>211216</v>
      </c>
      <c r="B29" t="s">
        <v>14</v>
      </c>
      <c r="C29" s="3">
        <v>2000000</v>
      </c>
      <c r="D29" s="3">
        <v>0</v>
      </c>
      <c r="E29" s="3">
        <v>258349.08</v>
      </c>
      <c r="F29" s="3">
        <v>258349.08</v>
      </c>
      <c r="G29" s="3">
        <v>0</v>
      </c>
      <c r="H29" s="3">
        <v>1741651</v>
      </c>
    </row>
    <row r="30" spans="1:8">
      <c r="A30">
        <v>211217</v>
      </c>
      <c r="B30" t="s">
        <v>15</v>
      </c>
      <c r="C30" s="3">
        <v>500000</v>
      </c>
      <c r="D30" s="3">
        <v>0</v>
      </c>
      <c r="E30" s="3">
        <v>109001.71</v>
      </c>
      <c r="F30" s="3">
        <v>109001.71</v>
      </c>
      <c r="G30" s="3">
        <v>0</v>
      </c>
      <c r="H30" s="3">
        <v>390998.3</v>
      </c>
    </row>
    <row r="31" spans="1:8">
      <c r="A31">
        <v>211218</v>
      </c>
      <c r="B31" t="s">
        <v>16</v>
      </c>
      <c r="C31" s="3">
        <v>4765200</v>
      </c>
      <c r="D31" s="3">
        <v>0</v>
      </c>
      <c r="E31" s="3">
        <v>9309193.9199999999</v>
      </c>
      <c r="F31" s="3">
        <v>9309193.9199999999</v>
      </c>
      <c r="G31" s="3">
        <v>4543993.92</v>
      </c>
      <c r="H31" s="3">
        <v>0</v>
      </c>
    </row>
    <row r="32" spans="1:8">
      <c r="A32">
        <v>211219</v>
      </c>
      <c r="B32" t="s">
        <v>17</v>
      </c>
      <c r="C32" s="3">
        <v>250000</v>
      </c>
      <c r="D32" s="3">
        <v>0</v>
      </c>
      <c r="E32" s="3">
        <v>31890</v>
      </c>
      <c r="F32" s="3">
        <v>31890</v>
      </c>
      <c r="G32" s="3">
        <v>0</v>
      </c>
      <c r="H32" s="3">
        <v>218110</v>
      </c>
    </row>
    <row r="33" spans="1:8">
      <c r="A33">
        <v>211220</v>
      </c>
      <c r="B33" t="s">
        <v>79</v>
      </c>
      <c r="C33" s="3">
        <v>10000</v>
      </c>
      <c r="D33" s="3">
        <v>0</v>
      </c>
      <c r="E33" s="3">
        <v>87000</v>
      </c>
      <c r="F33" s="3">
        <v>87000</v>
      </c>
      <c r="G33" s="3">
        <v>77000</v>
      </c>
      <c r="H33" s="3">
        <v>0</v>
      </c>
    </row>
    <row r="34" spans="1:8">
      <c r="A34">
        <v>211221</v>
      </c>
      <c r="B34" t="s">
        <v>80</v>
      </c>
      <c r="C34" s="3">
        <v>15000</v>
      </c>
      <c r="D34" s="3">
        <v>0</v>
      </c>
      <c r="E34" s="3">
        <v>0</v>
      </c>
      <c r="F34" s="3">
        <v>0</v>
      </c>
      <c r="G34" s="3">
        <v>0</v>
      </c>
      <c r="H34" s="3">
        <v>15000</v>
      </c>
    </row>
    <row r="35" spans="1:8">
      <c r="A35">
        <v>211222</v>
      </c>
      <c r="B35" t="s">
        <v>18</v>
      </c>
      <c r="C35" s="3">
        <v>172174.82</v>
      </c>
      <c r="D35" s="3">
        <v>0</v>
      </c>
      <c r="E35" s="3">
        <v>163282.44</v>
      </c>
      <c r="F35" s="3">
        <v>163282.44</v>
      </c>
      <c r="G35" s="3">
        <v>0</v>
      </c>
      <c r="H35" s="3">
        <v>8892.3799999999992</v>
      </c>
    </row>
    <row r="36" spans="1:8">
      <c r="A36">
        <v>211223</v>
      </c>
      <c r="B36" t="s">
        <v>19</v>
      </c>
      <c r="C36" s="3">
        <v>150000</v>
      </c>
      <c r="D36" s="3">
        <v>0</v>
      </c>
      <c r="E36" s="3">
        <v>48176</v>
      </c>
      <c r="F36" s="3">
        <v>48176</v>
      </c>
      <c r="G36" s="3">
        <v>0</v>
      </c>
      <c r="H36" s="3">
        <v>101824</v>
      </c>
    </row>
    <row r="37" spans="1:8">
      <c r="A37">
        <v>211224</v>
      </c>
      <c r="B37" t="s">
        <v>20</v>
      </c>
      <c r="C37" s="3">
        <v>500000</v>
      </c>
      <c r="D37" s="3">
        <v>0</v>
      </c>
      <c r="E37" s="3">
        <v>352326.61</v>
      </c>
      <c r="F37" s="3">
        <v>352326.61</v>
      </c>
      <c r="G37" s="3">
        <v>0</v>
      </c>
      <c r="H37" s="3">
        <v>147673.4</v>
      </c>
    </row>
    <row r="38" spans="1:8">
      <c r="A38">
        <v>211225</v>
      </c>
      <c r="B38" t="s">
        <v>21</v>
      </c>
      <c r="C38" s="3">
        <v>50000</v>
      </c>
      <c r="D38" s="3">
        <v>0</v>
      </c>
      <c r="E38" s="3">
        <v>35000</v>
      </c>
      <c r="F38" s="3">
        <v>35000</v>
      </c>
      <c r="G38" s="3">
        <v>0</v>
      </c>
      <c r="H38" s="3">
        <v>15000</v>
      </c>
    </row>
    <row r="39" spans="1:8">
      <c r="A39">
        <v>211226</v>
      </c>
      <c r="B39" t="s">
        <v>22</v>
      </c>
      <c r="C39" s="3">
        <v>300000</v>
      </c>
      <c r="D39" s="3">
        <v>0</v>
      </c>
      <c r="E39" s="3">
        <v>0</v>
      </c>
      <c r="F39" s="3">
        <v>0</v>
      </c>
      <c r="G39" s="3">
        <v>0</v>
      </c>
      <c r="H39" s="3">
        <v>300000</v>
      </c>
    </row>
    <row r="40" spans="1:8">
      <c r="A40">
        <v>211227</v>
      </c>
      <c r="B40" t="s">
        <v>23</v>
      </c>
      <c r="C40" s="3">
        <v>600000</v>
      </c>
      <c r="D40" s="3">
        <v>0</v>
      </c>
      <c r="E40" s="3">
        <v>3160000</v>
      </c>
      <c r="F40" s="3">
        <v>3160000</v>
      </c>
      <c r="G40" s="3">
        <v>2560000</v>
      </c>
      <c r="H40" s="3">
        <v>0</v>
      </c>
    </row>
    <row r="41" spans="1:8" ht="15.75" thickBot="1">
      <c r="A41" s="4">
        <v>211228</v>
      </c>
      <c r="B41" s="4" t="s">
        <v>24</v>
      </c>
      <c r="C41" s="5">
        <v>250000</v>
      </c>
      <c r="D41" s="5">
        <v>0</v>
      </c>
      <c r="E41" s="5">
        <v>0</v>
      </c>
      <c r="F41" s="5">
        <v>0</v>
      </c>
      <c r="G41" s="5">
        <v>0</v>
      </c>
      <c r="H41" s="5">
        <v>250000</v>
      </c>
    </row>
    <row r="42" spans="1:8">
      <c r="C42" s="3">
        <f t="shared" ref="C42:H42" si="1">SUM(C14:C41)</f>
        <v>29117374.82</v>
      </c>
      <c r="D42" s="3">
        <f t="shared" si="1"/>
        <v>0</v>
      </c>
      <c r="E42" s="3">
        <f t="shared" si="1"/>
        <v>27937661.800000004</v>
      </c>
      <c r="F42" s="3">
        <f t="shared" si="1"/>
        <v>27937661.800000004</v>
      </c>
      <c r="G42" s="3">
        <f t="shared" si="1"/>
        <v>7877955.6500000004</v>
      </c>
      <c r="H42" s="3">
        <f t="shared" si="1"/>
        <v>9057668.5800000001</v>
      </c>
    </row>
    <row r="43" spans="1:8">
      <c r="A43" s="9">
        <v>21210</v>
      </c>
      <c r="B43" t="s">
        <v>66</v>
      </c>
      <c r="C43" s="3"/>
      <c r="D43" s="3"/>
      <c r="E43" s="3"/>
      <c r="F43" s="3"/>
      <c r="G43" s="3"/>
      <c r="H43" s="3"/>
    </row>
    <row r="44" spans="1:8" ht="15.75" thickBot="1">
      <c r="A44" s="4">
        <v>21212</v>
      </c>
      <c r="B44" s="4" t="s">
        <v>65</v>
      </c>
      <c r="C44" s="5">
        <v>500000</v>
      </c>
      <c r="D44" s="5">
        <v>0</v>
      </c>
      <c r="E44" s="5">
        <v>223608.3</v>
      </c>
      <c r="F44" s="5">
        <v>223608.3</v>
      </c>
      <c r="G44" s="5">
        <v>0</v>
      </c>
      <c r="H44" s="5">
        <v>276391.7</v>
      </c>
    </row>
    <row r="45" spans="1:8">
      <c r="C45" s="3">
        <f>+C44</f>
        <v>500000</v>
      </c>
      <c r="D45" s="3">
        <f t="shared" ref="D45:G45" si="2">+D44</f>
        <v>0</v>
      </c>
      <c r="E45" s="3">
        <f t="shared" si="2"/>
        <v>223608.3</v>
      </c>
      <c r="F45" s="3">
        <f t="shared" si="2"/>
        <v>223608.3</v>
      </c>
      <c r="G45" s="3">
        <f t="shared" si="2"/>
        <v>0</v>
      </c>
      <c r="H45" s="3">
        <f>+H44</f>
        <v>276391.7</v>
      </c>
    </row>
    <row r="46" spans="1:8">
      <c r="A46" s="9">
        <v>21310</v>
      </c>
      <c r="B46" t="s">
        <v>25</v>
      </c>
      <c r="C46" s="3"/>
      <c r="D46" s="3"/>
      <c r="E46" s="3"/>
      <c r="F46" s="3"/>
      <c r="G46" s="3"/>
      <c r="H46" s="3"/>
    </row>
    <row r="47" spans="1:8">
      <c r="A47">
        <v>21311</v>
      </c>
      <c r="B47" t="s">
        <v>26</v>
      </c>
      <c r="C47" s="3">
        <v>150000</v>
      </c>
      <c r="D47" s="3">
        <v>0</v>
      </c>
      <c r="E47" s="3">
        <v>0</v>
      </c>
      <c r="F47" s="3">
        <v>0</v>
      </c>
      <c r="G47" s="3">
        <v>0</v>
      </c>
      <c r="H47" s="3">
        <v>150000</v>
      </c>
    </row>
    <row r="48" spans="1:8">
      <c r="A48">
        <v>21312</v>
      </c>
      <c r="B48" t="s">
        <v>67</v>
      </c>
      <c r="C48" s="3">
        <v>100000</v>
      </c>
      <c r="D48" s="3">
        <v>0</v>
      </c>
      <c r="E48" s="3">
        <v>8900</v>
      </c>
      <c r="F48" s="3">
        <v>8900</v>
      </c>
      <c r="G48" s="3">
        <v>0</v>
      </c>
      <c r="H48" s="3">
        <v>91100</v>
      </c>
    </row>
    <row r="49" spans="1:8">
      <c r="A49">
        <v>21313</v>
      </c>
      <c r="B49" t="s">
        <v>27</v>
      </c>
      <c r="C49" s="3">
        <v>600000</v>
      </c>
      <c r="D49" s="3">
        <v>0</v>
      </c>
      <c r="E49" s="3">
        <v>247110.1</v>
      </c>
      <c r="F49" s="3">
        <v>247110.1</v>
      </c>
      <c r="G49" s="3">
        <v>0</v>
      </c>
      <c r="H49" s="3">
        <v>352889.9</v>
      </c>
    </row>
    <row r="50" spans="1:8">
      <c r="A50">
        <v>21314</v>
      </c>
      <c r="B50" t="s">
        <v>68</v>
      </c>
      <c r="C50" s="3">
        <v>100000</v>
      </c>
      <c r="D50" s="3">
        <v>0</v>
      </c>
      <c r="E50" s="3">
        <v>0</v>
      </c>
      <c r="F50" s="3">
        <v>0</v>
      </c>
      <c r="G50" s="3">
        <v>0</v>
      </c>
      <c r="H50" s="3">
        <v>100000</v>
      </c>
    </row>
    <row r="51" spans="1:8">
      <c r="A51">
        <v>21315</v>
      </c>
      <c r="B51" t="s">
        <v>81</v>
      </c>
      <c r="C51" s="3">
        <v>50000</v>
      </c>
      <c r="D51" s="3">
        <v>0</v>
      </c>
      <c r="E51" s="3">
        <v>0</v>
      </c>
      <c r="F51" s="3">
        <v>0</v>
      </c>
      <c r="G51" s="3">
        <v>0</v>
      </c>
      <c r="H51" s="3">
        <v>50000</v>
      </c>
    </row>
    <row r="52" spans="1:8">
      <c r="A52">
        <v>21316</v>
      </c>
      <c r="B52" t="s">
        <v>28</v>
      </c>
      <c r="C52" s="3">
        <v>4914880</v>
      </c>
      <c r="D52" s="3">
        <v>0</v>
      </c>
      <c r="E52" s="3">
        <v>3003577.74</v>
      </c>
      <c r="F52" s="3">
        <v>3003577.74</v>
      </c>
      <c r="G52" s="3">
        <v>0</v>
      </c>
      <c r="H52" s="3">
        <v>1911302</v>
      </c>
    </row>
    <row r="53" spans="1:8">
      <c r="A53">
        <v>21317</v>
      </c>
      <c r="B53" t="s">
        <v>29</v>
      </c>
      <c r="C53" s="3">
        <v>300000</v>
      </c>
      <c r="D53" s="3">
        <v>0</v>
      </c>
      <c r="E53" s="3">
        <v>18500</v>
      </c>
      <c r="F53" s="3">
        <v>18500</v>
      </c>
      <c r="G53" s="3">
        <v>0</v>
      </c>
      <c r="H53" s="3">
        <v>281500</v>
      </c>
    </row>
    <row r="54" spans="1:8">
      <c r="A54">
        <v>21318</v>
      </c>
      <c r="B54" t="s">
        <v>69</v>
      </c>
      <c r="C54" s="3">
        <v>200000</v>
      </c>
      <c r="D54" s="3">
        <v>0</v>
      </c>
      <c r="E54" s="3">
        <v>137691</v>
      </c>
      <c r="F54" s="3">
        <v>137691</v>
      </c>
      <c r="G54" s="3">
        <v>0</v>
      </c>
      <c r="H54" s="3">
        <v>62309</v>
      </c>
    </row>
    <row r="55" spans="1:8">
      <c r="A55">
        <v>21319</v>
      </c>
      <c r="B55" t="s">
        <v>52</v>
      </c>
      <c r="C55" s="3">
        <v>7680</v>
      </c>
      <c r="D55" s="3">
        <v>0</v>
      </c>
      <c r="E55" s="3">
        <v>0</v>
      </c>
      <c r="F55" s="3">
        <v>0</v>
      </c>
      <c r="G55" s="3">
        <v>0</v>
      </c>
      <c r="H55" s="3">
        <v>7680</v>
      </c>
    </row>
    <row r="56" spans="1:8">
      <c r="A56">
        <v>21320</v>
      </c>
      <c r="B56" t="s">
        <v>30</v>
      </c>
      <c r="C56" s="3">
        <v>200000</v>
      </c>
      <c r="D56" s="3">
        <v>0</v>
      </c>
      <c r="E56" s="3">
        <v>0</v>
      </c>
      <c r="F56" s="3">
        <v>0</v>
      </c>
      <c r="G56" s="3">
        <v>0</v>
      </c>
      <c r="H56" s="3">
        <v>200000</v>
      </c>
    </row>
    <row r="57" spans="1:8">
      <c r="A57">
        <v>21321</v>
      </c>
      <c r="B57" t="s">
        <v>70</v>
      </c>
      <c r="C57" s="3">
        <v>500000</v>
      </c>
      <c r="D57" s="3">
        <v>0</v>
      </c>
      <c r="E57" s="3">
        <v>45000</v>
      </c>
      <c r="F57" s="3">
        <v>45000</v>
      </c>
      <c r="G57" s="3">
        <v>0</v>
      </c>
      <c r="H57" s="3">
        <v>455000</v>
      </c>
    </row>
    <row r="58" spans="1:8">
      <c r="A58">
        <v>21322</v>
      </c>
      <c r="B58" t="s">
        <v>71</v>
      </c>
      <c r="C58" s="3">
        <v>100000</v>
      </c>
      <c r="D58" s="3">
        <v>0</v>
      </c>
      <c r="E58" s="3">
        <v>50000</v>
      </c>
      <c r="F58" s="3">
        <v>50000</v>
      </c>
      <c r="G58" s="3">
        <v>0</v>
      </c>
      <c r="H58" s="3">
        <v>50000</v>
      </c>
    </row>
    <row r="59" spans="1:8">
      <c r="A59">
        <v>21323</v>
      </c>
      <c r="B59" t="s">
        <v>82</v>
      </c>
      <c r="C59" s="3">
        <v>50000</v>
      </c>
      <c r="D59" s="3">
        <v>0</v>
      </c>
      <c r="E59" s="3">
        <v>20000</v>
      </c>
      <c r="F59" s="3">
        <v>20000</v>
      </c>
      <c r="G59" s="3">
        <v>0</v>
      </c>
      <c r="H59" s="3">
        <v>30000</v>
      </c>
    </row>
    <row r="60" spans="1:8" ht="15.75" thickBot="1">
      <c r="A60" s="4">
        <v>21324</v>
      </c>
      <c r="B60" s="4" t="s">
        <v>83</v>
      </c>
      <c r="C60" s="5">
        <v>2000000</v>
      </c>
      <c r="D60" s="5">
        <v>0</v>
      </c>
      <c r="E60" s="5">
        <v>17528887.82</v>
      </c>
      <c r="F60" s="5">
        <v>17528887.82</v>
      </c>
      <c r="G60" s="5">
        <v>15528887.82</v>
      </c>
      <c r="H60" s="5">
        <v>0</v>
      </c>
    </row>
    <row r="61" spans="1:8">
      <c r="C61" s="3">
        <f t="shared" ref="C61:H61" si="3">SUM(C47:C60)</f>
        <v>9272560</v>
      </c>
      <c r="D61" s="3">
        <f t="shared" si="3"/>
        <v>0</v>
      </c>
      <c r="E61" s="3">
        <f t="shared" si="3"/>
        <v>21059666.66</v>
      </c>
      <c r="F61" s="3">
        <f t="shared" si="3"/>
        <v>21059666.66</v>
      </c>
      <c r="G61" s="3">
        <f t="shared" si="3"/>
        <v>15528887.82</v>
      </c>
      <c r="H61" s="3">
        <f t="shared" si="3"/>
        <v>3741780.9</v>
      </c>
    </row>
    <row r="62" spans="1:8">
      <c r="C62" s="3"/>
      <c r="D62" s="3"/>
      <c r="E62" s="3"/>
      <c r="F62" s="3"/>
      <c r="G62" s="3"/>
      <c r="H62" s="3"/>
    </row>
    <row r="63" spans="1:8">
      <c r="A63" s="9">
        <v>22110</v>
      </c>
      <c r="B63" t="s">
        <v>31</v>
      </c>
      <c r="C63" s="3"/>
      <c r="D63" s="3"/>
      <c r="E63" s="3"/>
      <c r="F63" s="3"/>
      <c r="G63" s="3"/>
      <c r="H63" s="3"/>
    </row>
    <row r="64" spans="1:8">
      <c r="A64" s="9">
        <v>22111</v>
      </c>
      <c r="B64" t="s">
        <v>32</v>
      </c>
      <c r="C64" s="3">
        <v>300000</v>
      </c>
      <c r="D64" s="3">
        <v>0</v>
      </c>
      <c r="E64" s="3">
        <v>335634.82</v>
      </c>
      <c r="F64" s="3">
        <v>335634.82</v>
      </c>
      <c r="G64" s="3">
        <v>35634.82</v>
      </c>
      <c r="H64" s="3">
        <v>0</v>
      </c>
    </row>
    <row r="65" spans="1:8">
      <c r="A65" s="9">
        <v>22112</v>
      </c>
      <c r="B65" t="s">
        <v>33</v>
      </c>
      <c r="C65" s="3">
        <v>100000</v>
      </c>
      <c r="D65" s="3">
        <v>0</v>
      </c>
      <c r="E65" s="3">
        <v>0</v>
      </c>
      <c r="F65" s="3">
        <v>0</v>
      </c>
      <c r="G65" s="3">
        <v>0</v>
      </c>
      <c r="H65" s="3">
        <v>100000</v>
      </c>
    </row>
    <row r="66" spans="1:8">
      <c r="A66" s="9">
        <v>22113</v>
      </c>
      <c r="B66" t="s">
        <v>84</v>
      </c>
      <c r="C66" s="3">
        <v>1000</v>
      </c>
      <c r="D66" s="3">
        <v>0</v>
      </c>
      <c r="E66" s="3">
        <v>0</v>
      </c>
      <c r="F66" s="3">
        <v>0</v>
      </c>
      <c r="G66" s="3">
        <v>0</v>
      </c>
      <c r="H66" s="3">
        <v>1000</v>
      </c>
    </row>
    <row r="67" spans="1:8">
      <c r="A67" s="9">
        <v>22114</v>
      </c>
      <c r="B67" t="s">
        <v>72</v>
      </c>
      <c r="C67" s="3">
        <v>300000</v>
      </c>
      <c r="D67" s="3">
        <v>0</v>
      </c>
      <c r="E67" s="3">
        <v>242190</v>
      </c>
      <c r="F67" s="3">
        <v>242190</v>
      </c>
      <c r="G67" s="3">
        <v>0</v>
      </c>
      <c r="H67" s="3">
        <v>57810</v>
      </c>
    </row>
    <row r="68" spans="1:8">
      <c r="A68">
        <v>22115</v>
      </c>
      <c r="B68" t="s">
        <v>34</v>
      </c>
      <c r="C68" s="3">
        <v>200000</v>
      </c>
      <c r="D68" s="3">
        <v>0</v>
      </c>
      <c r="E68" s="3">
        <v>9900</v>
      </c>
      <c r="F68" s="3">
        <v>9900</v>
      </c>
      <c r="G68" s="3">
        <v>0</v>
      </c>
      <c r="H68" s="3">
        <v>190100</v>
      </c>
    </row>
    <row r="69" spans="1:8">
      <c r="A69">
        <v>22116</v>
      </c>
      <c r="B69" t="s">
        <v>85</v>
      </c>
      <c r="C69" s="3">
        <v>15000</v>
      </c>
      <c r="D69" s="3">
        <v>0</v>
      </c>
      <c r="E69" s="3">
        <v>4300</v>
      </c>
      <c r="F69" s="3">
        <v>4300</v>
      </c>
      <c r="G69" s="3">
        <v>0</v>
      </c>
      <c r="H69" s="3">
        <v>10700</v>
      </c>
    </row>
    <row r="70" spans="1:8">
      <c r="A70">
        <v>22117</v>
      </c>
      <c r="B70" t="s">
        <v>86</v>
      </c>
      <c r="C70" s="3">
        <v>8000</v>
      </c>
      <c r="D70" s="3">
        <v>0</v>
      </c>
      <c r="E70" s="3">
        <v>0</v>
      </c>
      <c r="F70" s="3">
        <v>0</v>
      </c>
      <c r="G70" s="3">
        <v>0</v>
      </c>
      <c r="H70" s="3">
        <v>8000</v>
      </c>
    </row>
    <row r="71" spans="1:8" ht="15.75" thickBot="1">
      <c r="A71" s="4">
        <v>22118</v>
      </c>
      <c r="B71" s="4" t="s">
        <v>87</v>
      </c>
      <c r="C71" s="5">
        <v>10000</v>
      </c>
      <c r="D71" s="5">
        <v>0</v>
      </c>
      <c r="E71" s="5">
        <v>0</v>
      </c>
      <c r="F71" s="5">
        <v>0</v>
      </c>
      <c r="G71" s="5">
        <v>0</v>
      </c>
      <c r="H71" s="5">
        <v>10000</v>
      </c>
    </row>
    <row r="72" spans="1:8">
      <c r="C72" s="3">
        <f>SUM(C64:C71)</f>
        <v>934000</v>
      </c>
      <c r="D72" s="3">
        <f t="shared" ref="D72:H72" si="4">SUM(D64:D71)</f>
        <v>0</v>
      </c>
      <c r="E72" s="3">
        <f t="shared" si="4"/>
        <v>592024.82000000007</v>
      </c>
      <c r="F72" s="3">
        <f t="shared" si="4"/>
        <v>592024.82000000007</v>
      </c>
      <c r="G72" s="3">
        <f t="shared" si="4"/>
        <v>35634.82</v>
      </c>
      <c r="H72" s="3">
        <f t="shared" si="4"/>
        <v>377610</v>
      </c>
    </row>
    <row r="73" spans="1:8">
      <c r="C73" s="3"/>
      <c r="D73" s="3"/>
      <c r="E73" s="3"/>
      <c r="F73" s="3"/>
      <c r="G73" s="3"/>
      <c r="H73" s="3"/>
    </row>
    <row r="74" spans="1:8">
      <c r="A74" s="9">
        <v>22120</v>
      </c>
      <c r="B74" t="s">
        <v>35</v>
      </c>
      <c r="C74" s="3"/>
      <c r="D74" s="3"/>
      <c r="E74" s="3"/>
      <c r="F74" s="3"/>
      <c r="G74" s="3"/>
      <c r="H74" s="3"/>
    </row>
    <row r="75" spans="1:8">
      <c r="A75">
        <v>221201</v>
      </c>
      <c r="B75" t="s">
        <v>36</v>
      </c>
      <c r="C75" s="3">
        <v>150000</v>
      </c>
      <c r="D75" s="3">
        <v>0</v>
      </c>
      <c r="E75" s="3">
        <v>0</v>
      </c>
      <c r="F75" s="3">
        <v>0</v>
      </c>
      <c r="G75" s="3">
        <v>0</v>
      </c>
      <c r="H75" s="3">
        <v>150000</v>
      </c>
    </row>
    <row r="76" spans="1:8">
      <c r="A76">
        <v>221202</v>
      </c>
      <c r="B76" t="s">
        <v>73</v>
      </c>
      <c r="C76" s="3">
        <v>500000</v>
      </c>
      <c r="D76" s="3">
        <v>0</v>
      </c>
      <c r="E76" s="3">
        <v>81338.63</v>
      </c>
      <c r="F76" s="3">
        <v>81338.63</v>
      </c>
      <c r="G76" s="3">
        <v>81338.63</v>
      </c>
      <c r="H76" s="3">
        <v>0</v>
      </c>
    </row>
    <row r="77" spans="1:8">
      <c r="A77">
        <v>221203</v>
      </c>
      <c r="B77" t="s">
        <v>37</v>
      </c>
      <c r="C77" s="3">
        <v>300000</v>
      </c>
      <c r="D77" s="3">
        <v>0</v>
      </c>
      <c r="E77" s="3">
        <v>606175</v>
      </c>
      <c r="F77" s="3">
        <v>606175</v>
      </c>
      <c r="G77" s="3">
        <v>306175</v>
      </c>
      <c r="H77" s="3">
        <v>0</v>
      </c>
    </row>
    <row r="78" spans="1:8">
      <c r="A78">
        <v>221204</v>
      </c>
      <c r="B78" t="s">
        <v>53</v>
      </c>
      <c r="C78" s="3">
        <v>2000000</v>
      </c>
      <c r="D78" s="3">
        <v>0</v>
      </c>
      <c r="E78" s="3">
        <v>0</v>
      </c>
      <c r="F78" s="3">
        <v>0</v>
      </c>
      <c r="G78" s="3">
        <v>0</v>
      </c>
      <c r="H78" s="3">
        <v>2000000</v>
      </c>
    </row>
    <row r="79" spans="1:8">
      <c r="A79">
        <v>221205</v>
      </c>
      <c r="B79" t="s">
        <v>43</v>
      </c>
      <c r="C79" s="3">
        <v>400000</v>
      </c>
      <c r="D79" s="3">
        <v>0</v>
      </c>
      <c r="E79" s="3">
        <v>0</v>
      </c>
      <c r="F79" s="3">
        <v>0</v>
      </c>
      <c r="G79" s="3">
        <v>0</v>
      </c>
      <c r="H79" s="3">
        <v>400000</v>
      </c>
    </row>
    <row r="80" spans="1:8">
      <c r="A80">
        <v>221206</v>
      </c>
      <c r="B80" t="s">
        <v>38</v>
      </c>
      <c r="C80" s="3">
        <v>500000</v>
      </c>
      <c r="D80" s="3">
        <v>0</v>
      </c>
      <c r="E80" s="3">
        <v>3205000</v>
      </c>
      <c r="F80" s="3">
        <v>3205000</v>
      </c>
      <c r="G80" s="3">
        <v>2705000</v>
      </c>
      <c r="H80" s="3">
        <v>0</v>
      </c>
    </row>
    <row r="81" spans="1:8">
      <c r="A81">
        <v>221207</v>
      </c>
      <c r="B81" t="s">
        <v>74</v>
      </c>
      <c r="C81" s="3">
        <v>200000</v>
      </c>
      <c r="D81" s="3">
        <v>0</v>
      </c>
      <c r="E81" s="3">
        <v>225501.12</v>
      </c>
      <c r="F81" s="3">
        <v>225501.12</v>
      </c>
      <c r="G81" s="3">
        <v>25501.119999999999</v>
      </c>
      <c r="H81" s="3">
        <v>0</v>
      </c>
    </row>
    <row r="82" spans="1:8">
      <c r="A82">
        <v>221208</v>
      </c>
      <c r="B82" t="s">
        <v>39</v>
      </c>
      <c r="C82" s="3">
        <v>120000</v>
      </c>
      <c r="D82" s="3">
        <v>0</v>
      </c>
      <c r="E82" s="3">
        <v>0</v>
      </c>
      <c r="F82" s="3">
        <v>0</v>
      </c>
      <c r="G82" s="3">
        <v>0</v>
      </c>
      <c r="H82" s="3">
        <v>120000</v>
      </c>
    </row>
    <row r="83" spans="1:8">
      <c r="A83">
        <v>221209</v>
      </c>
      <c r="B83" t="s">
        <v>40</v>
      </c>
      <c r="C83" s="3">
        <v>250000</v>
      </c>
      <c r="D83" s="3">
        <v>0</v>
      </c>
      <c r="E83" s="3">
        <v>82671.149999999994</v>
      </c>
      <c r="F83" s="3">
        <v>82671.149999999994</v>
      </c>
      <c r="G83" s="3">
        <v>0</v>
      </c>
      <c r="H83" s="3">
        <v>167328.9</v>
      </c>
    </row>
    <row r="84" spans="1:8">
      <c r="A84">
        <v>221210</v>
      </c>
      <c r="B84" t="s">
        <v>88</v>
      </c>
      <c r="C84" s="3">
        <v>150000</v>
      </c>
      <c r="D84" s="3">
        <v>0</v>
      </c>
      <c r="E84" s="3">
        <v>0</v>
      </c>
      <c r="F84" s="3">
        <v>0</v>
      </c>
      <c r="G84" s="3">
        <v>0</v>
      </c>
      <c r="H84" s="3">
        <v>150000</v>
      </c>
    </row>
    <row r="85" spans="1:8">
      <c r="A85">
        <v>221211</v>
      </c>
      <c r="B85" t="s">
        <v>89</v>
      </c>
      <c r="C85" s="3">
        <v>60000</v>
      </c>
      <c r="D85" s="3">
        <v>0</v>
      </c>
      <c r="E85" s="3">
        <v>0</v>
      </c>
      <c r="F85" s="3">
        <v>0</v>
      </c>
      <c r="G85" s="3">
        <v>0</v>
      </c>
      <c r="H85" s="3">
        <v>60000</v>
      </c>
    </row>
    <row r="86" spans="1:8">
      <c r="A86">
        <v>221212</v>
      </c>
      <c r="B86" t="s">
        <v>41</v>
      </c>
      <c r="C86" s="3">
        <v>400000</v>
      </c>
      <c r="D86" s="3">
        <v>0</v>
      </c>
      <c r="E86" s="3">
        <v>0</v>
      </c>
      <c r="F86" s="3">
        <v>0</v>
      </c>
      <c r="G86" s="3">
        <v>0</v>
      </c>
      <c r="H86" s="3">
        <v>400000</v>
      </c>
    </row>
    <row r="87" spans="1:8">
      <c r="A87">
        <v>221213</v>
      </c>
      <c r="B87" t="s">
        <v>90</v>
      </c>
      <c r="C87" s="3">
        <v>100000</v>
      </c>
      <c r="D87" s="3">
        <v>0</v>
      </c>
      <c r="E87" s="3">
        <v>10140</v>
      </c>
      <c r="F87" s="3">
        <v>10140</v>
      </c>
      <c r="G87" s="3">
        <v>0</v>
      </c>
      <c r="H87" s="3">
        <v>89860</v>
      </c>
    </row>
    <row r="88" spans="1:8">
      <c r="A88">
        <v>221214</v>
      </c>
      <c r="B88" t="s">
        <v>42</v>
      </c>
      <c r="C88" s="3">
        <v>200000</v>
      </c>
      <c r="D88" s="3">
        <v>0</v>
      </c>
      <c r="E88" s="3">
        <v>141084.9</v>
      </c>
      <c r="F88" s="3">
        <v>141084.9</v>
      </c>
      <c r="G88" s="3">
        <v>0</v>
      </c>
      <c r="H88" s="3">
        <v>58915.1</v>
      </c>
    </row>
    <row r="89" spans="1:8">
      <c r="A89">
        <v>221215</v>
      </c>
      <c r="B89" t="s">
        <v>91</v>
      </c>
      <c r="C89" s="3">
        <v>500000</v>
      </c>
      <c r="D89" s="3">
        <v>0</v>
      </c>
      <c r="E89" s="3">
        <v>0</v>
      </c>
      <c r="F89" s="3">
        <v>0</v>
      </c>
      <c r="G89" s="3">
        <v>0</v>
      </c>
      <c r="H89" s="3">
        <v>500000</v>
      </c>
    </row>
    <row r="90" spans="1:8">
      <c r="A90">
        <v>221215</v>
      </c>
      <c r="B90" t="s">
        <v>91</v>
      </c>
      <c r="C90" s="3">
        <v>300000</v>
      </c>
      <c r="D90" s="3">
        <v>0</v>
      </c>
      <c r="E90" s="3">
        <v>0</v>
      </c>
      <c r="F90" s="3">
        <v>0</v>
      </c>
      <c r="G90" s="3">
        <v>0</v>
      </c>
      <c r="H90" s="3">
        <v>300000</v>
      </c>
    </row>
    <row r="91" spans="1:8">
      <c r="A91">
        <v>221216</v>
      </c>
      <c r="B91" t="s">
        <v>54</v>
      </c>
      <c r="C91" s="3">
        <v>2000000</v>
      </c>
      <c r="D91" s="3">
        <v>0</v>
      </c>
      <c r="E91" s="3">
        <v>0</v>
      </c>
      <c r="F91" s="3">
        <v>0</v>
      </c>
      <c r="G91" s="3">
        <v>0</v>
      </c>
      <c r="H91" s="3">
        <v>2000000</v>
      </c>
    </row>
    <row r="92" spans="1:8">
      <c r="A92">
        <v>221217</v>
      </c>
      <c r="B92" t="s">
        <v>55</v>
      </c>
      <c r="C92" s="3">
        <v>200000</v>
      </c>
      <c r="D92" s="3">
        <v>0</v>
      </c>
      <c r="E92" s="3">
        <v>0</v>
      </c>
      <c r="F92" s="3">
        <v>0</v>
      </c>
      <c r="G92" s="3">
        <v>0</v>
      </c>
      <c r="H92" s="3">
        <v>200000</v>
      </c>
    </row>
    <row r="93" spans="1:8">
      <c r="A93">
        <v>221218</v>
      </c>
      <c r="B93" t="s">
        <v>92</v>
      </c>
      <c r="C93" s="3">
        <v>100000</v>
      </c>
      <c r="D93" s="3">
        <v>0</v>
      </c>
      <c r="E93" s="3">
        <v>0</v>
      </c>
      <c r="F93" s="3">
        <v>0</v>
      </c>
      <c r="G93" s="3">
        <v>0</v>
      </c>
      <c r="H93" s="3">
        <v>100000</v>
      </c>
    </row>
    <row r="94" spans="1:8">
      <c r="A94">
        <v>221219</v>
      </c>
      <c r="B94" t="s">
        <v>93</v>
      </c>
      <c r="C94" s="3">
        <v>1500000</v>
      </c>
      <c r="D94" s="3">
        <v>0</v>
      </c>
      <c r="E94" s="3">
        <v>0</v>
      </c>
      <c r="F94" s="3">
        <v>0</v>
      </c>
      <c r="G94" s="3">
        <v>0</v>
      </c>
      <c r="H94" s="3">
        <v>1500000</v>
      </c>
    </row>
    <row r="95" spans="1:8">
      <c r="A95">
        <v>221220</v>
      </c>
      <c r="B95" t="s">
        <v>94</v>
      </c>
      <c r="C95" s="3">
        <v>1000000</v>
      </c>
      <c r="D95" s="3">
        <v>0</v>
      </c>
      <c r="E95" s="3">
        <v>0</v>
      </c>
      <c r="F95" s="3">
        <v>0</v>
      </c>
      <c r="G95" s="3">
        <v>0</v>
      </c>
      <c r="H95" s="3">
        <v>1000000</v>
      </c>
    </row>
    <row r="96" spans="1:8">
      <c r="A96">
        <v>221221</v>
      </c>
      <c r="B96" t="s">
        <v>75</v>
      </c>
      <c r="C96" s="3">
        <v>4312000</v>
      </c>
      <c r="D96" s="3">
        <v>0</v>
      </c>
      <c r="E96" s="3">
        <v>0</v>
      </c>
      <c r="F96" s="3">
        <v>0</v>
      </c>
      <c r="G96" s="3">
        <v>0</v>
      </c>
      <c r="H96" s="3">
        <v>4312000</v>
      </c>
    </row>
    <row r="97" spans="1:8" ht="15.75" thickBot="1">
      <c r="A97" s="4">
        <v>221222</v>
      </c>
      <c r="B97" s="4" t="s">
        <v>95</v>
      </c>
      <c r="C97" s="5">
        <v>4000000</v>
      </c>
      <c r="D97" s="5">
        <v>0</v>
      </c>
      <c r="E97" s="5">
        <v>0</v>
      </c>
      <c r="F97" s="5">
        <v>0</v>
      </c>
      <c r="G97" s="5">
        <v>0</v>
      </c>
      <c r="H97" s="5">
        <v>4000000</v>
      </c>
    </row>
    <row r="98" spans="1:8">
      <c r="A98" s="6"/>
      <c r="B98" s="6"/>
      <c r="C98" s="7">
        <f t="shared" ref="C98:H98" si="5">SUM(C75:C97)</f>
        <v>19242000</v>
      </c>
      <c r="D98" s="7">
        <f t="shared" si="5"/>
        <v>0</v>
      </c>
      <c r="E98" s="7">
        <f t="shared" si="5"/>
        <v>4351910.8000000007</v>
      </c>
      <c r="F98" s="7">
        <f t="shared" si="5"/>
        <v>4351910.8000000007</v>
      </c>
      <c r="G98" s="7">
        <f t="shared" si="5"/>
        <v>3118014.75</v>
      </c>
      <c r="H98" s="7">
        <f t="shared" si="5"/>
        <v>17508104</v>
      </c>
    </row>
    <row r="99" spans="1:8">
      <c r="C99" s="3"/>
      <c r="D99" s="3"/>
      <c r="E99" s="3"/>
      <c r="F99" s="3"/>
      <c r="G99" s="3"/>
      <c r="H99" s="3"/>
    </row>
    <row r="100" spans="1:8">
      <c r="A100" s="9">
        <v>22310</v>
      </c>
      <c r="B100" t="s">
        <v>44</v>
      </c>
      <c r="C100" s="3"/>
      <c r="D100" s="3"/>
      <c r="E100" s="3"/>
      <c r="F100" s="3"/>
      <c r="G100" s="3"/>
      <c r="H100" s="3"/>
    </row>
    <row r="101" spans="1:8">
      <c r="A101">
        <v>22311</v>
      </c>
      <c r="B101" t="s">
        <v>76</v>
      </c>
      <c r="C101" s="3">
        <v>9881708.8699999992</v>
      </c>
      <c r="D101" s="3">
        <v>0</v>
      </c>
      <c r="E101" s="3">
        <v>10033213.109999999</v>
      </c>
      <c r="F101" s="3">
        <v>10033213.109999999</v>
      </c>
      <c r="G101" s="3">
        <v>151504.24</v>
      </c>
      <c r="H101" s="3">
        <v>0</v>
      </c>
    </row>
    <row r="102" spans="1:8" ht="15.75" thickBot="1">
      <c r="A102" s="4">
        <v>22312</v>
      </c>
      <c r="B102" s="4" t="s">
        <v>56</v>
      </c>
      <c r="C102" s="5">
        <v>760000</v>
      </c>
      <c r="D102" s="5">
        <v>0</v>
      </c>
      <c r="E102" s="5">
        <v>834917.9</v>
      </c>
      <c r="F102" s="5">
        <v>834917.9</v>
      </c>
      <c r="G102" s="5">
        <v>74917.899999999994</v>
      </c>
      <c r="H102" s="5">
        <v>0</v>
      </c>
    </row>
    <row r="103" spans="1:8" ht="15.75" thickBot="1">
      <c r="A103" s="1"/>
      <c r="B103" s="1"/>
      <c r="C103" s="8">
        <f>+SUM(C101:C102)</f>
        <v>10641708.869999999</v>
      </c>
      <c r="D103" s="8">
        <f t="shared" ref="D103:H103" si="6">+SUM(D101:D102)</f>
        <v>0</v>
      </c>
      <c r="E103" s="8">
        <f t="shared" si="6"/>
        <v>10868131.01</v>
      </c>
      <c r="F103" s="8">
        <f t="shared" si="6"/>
        <v>10868131.01</v>
      </c>
      <c r="G103" s="8">
        <f t="shared" si="6"/>
        <v>226422.13999999998</v>
      </c>
      <c r="H103" s="8">
        <f t="shared" si="6"/>
        <v>0</v>
      </c>
    </row>
    <row r="104" spans="1:8">
      <c r="C104" s="3">
        <f t="shared" ref="C104:H104" si="7">+C103+C98+C45+C72+C61+C42+C11</f>
        <v>158135442.26999998</v>
      </c>
      <c r="D104" s="3">
        <f t="shared" si="7"/>
        <v>0</v>
      </c>
      <c r="E104" s="3">
        <f t="shared" si="7"/>
        <v>154364454.68000001</v>
      </c>
      <c r="F104" s="3">
        <f t="shared" si="7"/>
        <v>154364454.68000001</v>
      </c>
      <c r="G104" s="3">
        <f t="shared" si="7"/>
        <v>30714910.280000001</v>
      </c>
      <c r="H104" s="3">
        <f t="shared" si="7"/>
        <v>33985897.18</v>
      </c>
    </row>
  </sheetData>
  <mergeCells count="2">
    <mergeCell ref="A1:H1"/>
    <mergeCell ref="A2:H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GASTOS 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PC1</cp:lastModifiedBy>
  <dcterms:created xsi:type="dcterms:W3CDTF">2016-12-26T18:18:17Z</dcterms:created>
  <dcterms:modified xsi:type="dcterms:W3CDTF">2021-06-22T13:17:51Z</dcterms:modified>
</cp:coreProperties>
</file>