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EJECUCION GASTOS 2020" sheetId="1" r:id="rId1"/>
  </sheets>
  <calcPr calcId="124519"/>
</workbook>
</file>

<file path=xl/calcChain.xml><?xml version="1.0" encoding="utf-8"?>
<calcChain xmlns="http://schemas.openxmlformats.org/spreadsheetml/2006/main">
  <c r="D102" i="1"/>
  <c r="E102"/>
  <c r="F102"/>
  <c r="G102"/>
  <c r="H102"/>
  <c r="C102"/>
  <c r="D98"/>
  <c r="E98"/>
  <c r="F98"/>
  <c r="G98"/>
  <c r="H98"/>
  <c r="C98"/>
  <c r="C91"/>
  <c r="C77"/>
  <c r="C67"/>
  <c r="D47"/>
  <c r="E47"/>
  <c r="F47"/>
  <c r="G47"/>
  <c r="H47"/>
  <c r="C47"/>
  <c r="D43"/>
  <c r="E43"/>
  <c r="F43"/>
  <c r="G43"/>
  <c r="H43"/>
  <c r="C43"/>
  <c r="D106"/>
  <c r="E106"/>
  <c r="F106"/>
  <c r="G106"/>
  <c r="H106"/>
  <c r="C106"/>
  <c r="D77"/>
  <c r="E77"/>
  <c r="F77"/>
  <c r="G77"/>
  <c r="H77"/>
  <c r="D91"/>
  <c r="E91"/>
  <c r="F91"/>
  <c r="G91"/>
  <c r="H91"/>
  <c r="D67"/>
  <c r="E67"/>
  <c r="F67"/>
  <c r="G67"/>
  <c r="H67"/>
  <c r="D12"/>
  <c r="E12"/>
  <c r="F12"/>
  <c r="G12"/>
  <c r="H12"/>
  <c r="C12"/>
  <c r="H107" l="1"/>
  <c r="D107"/>
  <c r="F107"/>
  <c r="E107"/>
  <c r="C107"/>
  <c r="G107"/>
</calcChain>
</file>

<file path=xl/sharedStrings.xml><?xml version="1.0" encoding="utf-8"?>
<sst xmlns="http://schemas.openxmlformats.org/spreadsheetml/2006/main" count="94" uniqueCount="94">
  <si>
    <t>PERSONAL</t>
  </si>
  <si>
    <t>Contratados</t>
  </si>
  <si>
    <t>Aportes Patronales</t>
  </si>
  <si>
    <t>BIENES Y SERVICIOS</t>
  </si>
  <si>
    <t>Alquileres</t>
  </si>
  <si>
    <t>Avisos y Publicaciones</t>
  </si>
  <si>
    <t>Utiles, Libros e Impresiones</t>
  </si>
  <si>
    <t>Servicios de Comunicaciones</t>
  </si>
  <si>
    <t>TRANSFERENCIAS</t>
  </si>
  <si>
    <t>Ayuda Social Directa</t>
  </si>
  <si>
    <t>Medios de Transporte</t>
  </si>
  <si>
    <t>Limpieza de Canales</t>
  </si>
  <si>
    <t>AMORTIZACION DE LA DEUDA</t>
  </si>
  <si>
    <t>MUNICIPALIDAD DE HUINGANCO</t>
  </si>
  <si>
    <t>Pres Inic</t>
  </si>
  <si>
    <t>Ejec Ant</t>
  </si>
  <si>
    <t>Ejec Mes</t>
  </si>
  <si>
    <t>Ejec Tot</t>
  </si>
  <si>
    <t xml:space="preserve">En Mas </t>
  </si>
  <si>
    <t>En Menos</t>
  </si>
  <si>
    <t>Gastos Judiciales</t>
  </si>
  <si>
    <t>Programa Crecer</t>
  </si>
  <si>
    <t>Otros Bienes</t>
  </si>
  <si>
    <t>Equipamiento Parque Automotor</t>
  </si>
  <si>
    <t>Seguro ART</t>
  </si>
  <si>
    <t>Fletes</t>
  </si>
  <si>
    <t>Cortes¡a Homen. y Conme.</t>
  </si>
  <si>
    <t>Combustibles y lubricantes</t>
  </si>
  <si>
    <t>Conserv. Muebles y Utiles</t>
  </si>
  <si>
    <t>Energ¡a El‚ctrica Agua y gas</t>
  </si>
  <si>
    <t>Servicio de Refrigerio</t>
  </si>
  <si>
    <t>Uniformes y equipos</t>
  </si>
  <si>
    <t>Utiles de Limpieza</t>
  </si>
  <si>
    <t>Productos Qu¡micos de Sanidad</t>
  </si>
  <si>
    <t>Insumos Explotaci¢n Hoster¡a</t>
  </si>
  <si>
    <t>Gastos Eventuales y menores</t>
  </si>
  <si>
    <t>Gastos Funcionamiento Hosteria</t>
  </si>
  <si>
    <t>Convenio Basurero Municipal</t>
  </si>
  <si>
    <t>Gastos Funcionamiento M.S.</t>
  </si>
  <si>
    <t>INTERESES Y GASTOS DE LA DEUDA</t>
  </si>
  <si>
    <t>Intereses y Gtos. Otras Deudas</t>
  </si>
  <si>
    <t>Escuela y cooperadoras</t>
  </si>
  <si>
    <t>Becas</t>
  </si>
  <si>
    <t>Subsidios para Producci¢n</t>
  </si>
  <si>
    <t>Programa Municipal</t>
  </si>
  <si>
    <t>Deporte</t>
  </si>
  <si>
    <t>Cultura</t>
  </si>
  <si>
    <t>Turismo y Medioambiente</t>
  </si>
  <si>
    <t>Actividades Tercera Edad</t>
  </si>
  <si>
    <t>Aporte Func. Comunidades Ma¤ke</t>
  </si>
  <si>
    <t>BIENES</t>
  </si>
  <si>
    <t>Maquinarias Herramientas</t>
  </si>
  <si>
    <t>Apartos Inst. y Equipos</t>
  </si>
  <si>
    <t>Muebles</t>
  </si>
  <si>
    <t>Terrenos y edificios</t>
  </si>
  <si>
    <t>TRABAJOS PUBLICOS</t>
  </si>
  <si>
    <t>Trabajos Varios</t>
  </si>
  <si>
    <t>Mantenimiento de Escuelas</t>
  </si>
  <si>
    <t>INVERSION FINANCIERA</t>
  </si>
  <si>
    <t>EXPENDIO COMBUSTIBLE</t>
  </si>
  <si>
    <t>Costo venta Combustible</t>
  </si>
  <si>
    <t>Planta Politica</t>
  </si>
  <si>
    <t>Planta Permanente</t>
  </si>
  <si>
    <t>Adicionales y Asignaciones</t>
  </si>
  <si>
    <t>Miembros del Concejo Deliberante</t>
  </si>
  <si>
    <t>Reintegro de Vi ticos y movilidad</t>
  </si>
  <si>
    <t>Conserv. de Edificios e Inst. B sicas</t>
  </si>
  <si>
    <t>Conserv. M quinas y Eq. Automotor</t>
  </si>
  <si>
    <t>Conserv.de calles y Paseos P£blicos</t>
  </si>
  <si>
    <t>Seguros, Comisiones y gastos bancarios</t>
  </si>
  <si>
    <t>Honorarios y Retribuciones a Terceros</t>
  </si>
  <si>
    <t>Forrajes y Alimentos para animales</t>
  </si>
  <si>
    <t>Gastos Funcionamiento Tribunal de Faltas</t>
  </si>
  <si>
    <t>Convenio Comunidad Cisterna de Agua</t>
  </si>
  <si>
    <t>Actividades Culturales Cient. y deportiv</t>
  </si>
  <si>
    <t>Proyectos y Capacitacion</t>
  </si>
  <si>
    <t>Subs. Bolsa de Empleo</t>
  </si>
  <si>
    <t>Programas Provinciales</t>
  </si>
  <si>
    <t>Escuelas deportivas</t>
  </si>
  <si>
    <t>Aporte Func. Comunidades Maripil</t>
  </si>
  <si>
    <t>Obras de Infraestructura Municipal</t>
  </si>
  <si>
    <t>Obra Medidores de Agua</t>
  </si>
  <si>
    <t>Prestamos para Emprendimientos Prod.</t>
  </si>
  <si>
    <t>Prestamos en materiales con financiamien</t>
  </si>
  <si>
    <t>Prestamos Mejoramiento Habitacional</t>
  </si>
  <si>
    <t>Prestamo Instalaci¢n Gas Domiciliario</t>
  </si>
  <si>
    <t>Amortizacion de la Deuda</t>
  </si>
  <si>
    <t>EJECUCION PRESUPUESTARIA ENTRE EL 01/01/2020 Y EL 31/12/2020</t>
  </si>
  <si>
    <t>Plan de Forestaci¢n</t>
  </si>
  <si>
    <t>Construccion Parques y Paseos</t>
  </si>
  <si>
    <t>Construccion de Veredas</t>
  </si>
  <si>
    <t>M¢dulos Habitacionales y Mejoras</t>
  </si>
  <si>
    <t>Cord¢n Cuneta Urbano</t>
  </si>
  <si>
    <t>Obra Red de Agua (sectores varios)</t>
  </si>
</sst>
</file>

<file path=xl/styles.xml><?xml version="1.0" encoding="utf-8"?>
<styleSheet xmlns="http://schemas.openxmlformats.org/spreadsheetml/2006/main">
  <numFmts count="1">
    <numFmt numFmtId="44" formatCode="_ &quot;$&quot;\ * #,##0.00_ ;_ &quot;$&quot;\ * \-#,##0.00_ ;_ &quot;$&quot;\ * &quot;-&quot;??_ ;_ @_ "/>
  </numFmts>
  <fonts count="3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center"/>
    </xf>
    <xf numFmtId="44" fontId="0" fillId="0" borderId="0" xfId="0" applyNumberFormat="1"/>
    <xf numFmtId="0" fontId="0" fillId="0" borderId="1" xfId="0" applyBorder="1"/>
    <xf numFmtId="44" fontId="0" fillId="0" borderId="1" xfId="0" applyNumberFormat="1" applyBorder="1"/>
    <xf numFmtId="0" fontId="0" fillId="0" borderId="0" xfId="0" applyBorder="1"/>
    <xf numFmtId="44" fontId="0" fillId="0" borderId="0" xfId="0" applyNumberFormat="1" applyBorder="1"/>
    <xf numFmtId="44" fontId="0" fillId="0" borderId="2" xfId="0" applyNumberFormat="1" applyBorder="1"/>
    <xf numFmtId="0" fontId="0" fillId="0" borderId="0" xfId="0" applyNumberFormat="1"/>
    <xf numFmtId="0" fontId="0" fillId="0" borderId="1" xfId="0" applyNumberFormat="1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2"/>
  <sheetViews>
    <sheetView tabSelected="1" workbookViewId="0">
      <selection activeCell="J7" sqref="J7"/>
    </sheetView>
  </sheetViews>
  <sheetFormatPr baseColWidth="10" defaultRowHeight="15"/>
  <cols>
    <col min="1" max="1" width="7" bestFit="1" customWidth="1"/>
    <col min="2" max="2" width="39.140625" bestFit="1" customWidth="1"/>
    <col min="3" max="3" width="16.140625" bestFit="1" customWidth="1"/>
    <col min="4" max="4" width="8.140625" bestFit="1" customWidth="1"/>
    <col min="5" max="6" width="16.140625" bestFit="1" customWidth="1"/>
    <col min="7" max="8" width="15" bestFit="1" customWidth="1"/>
  </cols>
  <sheetData>
    <row r="1" spans="1:8" ht="15.75">
      <c r="A1" s="12" t="s">
        <v>13</v>
      </c>
      <c r="B1" s="12"/>
      <c r="C1" s="12"/>
      <c r="D1" s="12"/>
      <c r="E1" s="12"/>
      <c r="F1" s="12"/>
      <c r="G1" s="12"/>
      <c r="H1" s="12"/>
    </row>
    <row r="2" spans="1:8" ht="16.5" thickBot="1">
      <c r="A2" s="13" t="s">
        <v>87</v>
      </c>
      <c r="B2" s="14"/>
      <c r="C2" s="14"/>
      <c r="D2" s="14"/>
      <c r="E2" s="14"/>
      <c r="F2" s="14"/>
      <c r="G2" s="14"/>
      <c r="H2" s="14"/>
    </row>
    <row r="3" spans="1:8" ht="15.75" thickBot="1">
      <c r="A3" s="1"/>
      <c r="B3" s="1"/>
      <c r="C3" s="2" t="s">
        <v>14</v>
      </c>
      <c r="D3" s="2" t="s">
        <v>15</v>
      </c>
      <c r="E3" s="2" t="s">
        <v>16</v>
      </c>
      <c r="F3" s="2" t="s">
        <v>17</v>
      </c>
      <c r="G3" s="2" t="s">
        <v>18</v>
      </c>
      <c r="H3" s="2" t="s">
        <v>19</v>
      </c>
    </row>
    <row r="4" spans="1:8">
      <c r="A4" s="9">
        <v>11100</v>
      </c>
      <c r="B4" t="s">
        <v>0</v>
      </c>
    </row>
    <row r="5" spans="1:8">
      <c r="A5">
        <v>11101</v>
      </c>
      <c r="B5" t="s">
        <v>61</v>
      </c>
      <c r="C5" s="3">
        <v>7825742.0800000001</v>
      </c>
      <c r="D5" s="3">
        <v>0</v>
      </c>
      <c r="E5" s="3">
        <v>8733769.5199999996</v>
      </c>
      <c r="F5" s="3">
        <v>8733769.5199999996</v>
      </c>
      <c r="G5" s="3">
        <v>908027.44</v>
      </c>
      <c r="H5" s="3">
        <v>0</v>
      </c>
    </row>
    <row r="6" spans="1:8">
      <c r="A6">
        <v>11102</v>
      </c>
      <c r="B6" t="s">
        <v>62</v>
      </c>
      <c r="C6" s="3">
        <v>13828308.130000001</v>
      </c>
      <c r="D6" s="3">
        <v>0</v>
      </c>
      <c r="E6" s="3">
        <v>17127028.850000001</v>
      </c>
      <c r="F6" s="3">
        <v>17127028.850000001</v>
      </c>
      <c r="G6" s="3">
        <v>3298720.72</v>
      </c>
      <c r="H6" s="3">
        <v>0</v>
      </c>
    </row>
    <row r="7" spans="1:8">
      <c r="A7">
        <v>11103</v>
      </c>
      <c r="B7" t="s">
        <v>1</v>
      </c>
      <c r="C7" s="3">
        <v>4644331.25</v>
      </c>
      <c r="D7" s="3">
        <v>0</v>
      </c>
      <c r="E7" s="3">
        <v>5897020.9299999997</v>
      </c>
      <c r="F7" s="3">
        <v>5897020.9299999997</v>
      </c>
      <c r="G7" s="3">
        <v>1252689.68</v>
      </c>
      <c r="H7" s="3">
        <v>0</v>
      </c>
    </row>
    <row r="8" spans="1:8">
      <c r="A8">
        <v>11104</v>
      </c>
      <c r="B8" t="s">
        <v>63</v>
      </c>
      <c r="C8" s="3">
        <v>70479698.040000007</v>
      </c>
      <c r="D8" s="3">
        <v>0</v>
      </c>
      <c r="E8" s="3">
        <v>64564110</v>
      </c>
      <c r="F8" s="3">
        <v>64564110</v>
      </c>
      <c r="G8" s="3">
        <v>0</v>
      </c>
      <c r="H8" s="3">
        <v>5915588</v>
      </c>
    </row>
    <row r="9" spans="1:8">
      <c r="A9">
        <v>11105</v>
      </c>
      <c r="B9" t="s">
        <v>2</v>
      </c>
      <c r="C9" s="3">
        <v>21717749.859999999</v>
      </c>
      <c r="D9" s="3">
        <v>0</v>
      </c>
      <c r="E9" s="3">
        <v>21618573.469999999</v>
      </c>
      <c r="F9" s="3">
        <v>21618573.469999999</v>
      </c>
      <c r="G9" s="3">
        <v>0</v>
      </c>
      <c r="H9" s="3">
        <v>99176.39</v>
      </c>
    </row>
    <row r="10" spans="1:8">
      <c r="A10">
        <v>11106</v>
      </c>
      <c r="B10" t="s">
        <v>64</v>
      </c>
      <c r="C10" s="3">
        <v>4054934.64</v>
      </c>
      <c r="D10" s="3">
        <v>0</v>
      </c>
      <c r="E10" s="3">
        <v>4038313.99</v>
      </c>
      <c r="F10" s="3">
        <v>4038313.99</v>
      </c>
      <c r="G10" s="3">
        <v>0</v>
      </c>
      <c r="H10" s="3">
        <v>16620.650000000001</v>
      </c>
    </row>
    <row r="11" spans="1:8" ht="15.75" thickBot="1">
      <c r="A11" s="4">
        <v>11108</v>
      </c>
      <c r="B11" s="4" t="s">
        <v>24</v>
      </c>
      <c r="C11" s="5">
        <v>2553573.02</v>
      </c>
      <c r="D11" s="5">
        <v>0</v>
      </c>
      <c r="E11" s="5">
        <v>2550232.7799999998</v>
      </c>
      <c r="F11" s="5">
        <v>2550232.7799999998</v>
      </c>
      <c r="G11" s="5">
        <v>0</v>
      </c>
      <c r="H11" s="5">
        <v>3340.24</v>
      </c>
    </row>
    <row r="12" spans="1:8">
      <c r="C12" s="3">
        <f>SUM(C5:C11)</f>
        <v>125104337.02</v>
      </c>
      <c r="D12" s="3">
        <f t="shared" ref="D12:H12" si="0">SUM(D5:D11)</f>
        <v>0</v>
      </c>
      <c r="E12" s="3">
        <f t="shared" si="0"/>
        <v>124529049.53999999</v>
      </c>
      <c r="F12" s="3">
        <f t="shared" si="0"/>
        <v>124529049.53999999</v>
      </c>
      <c r="G12" s="3">
        <f t="shared" si="0"/>
        <v>5459437.8399999999</v>
      </c>
      <c r="H12" s="3">
        <f t="shared" si="0"/>
        <v>6034725.2800000003</v>
      </c>
    </row>
    <row r="13" spans="1:8">
      <c r="C13" s="3"/>
      <c r="D13" s="3"/>
      <c r="E13" s="3"/>
      <c r="F13" s="3"/>
      <c r="G13" s="3"/>
      <c r="H13" s="3"/>
    </row>
    <row r="14" spans="1:8">
      <c r="A14" s="9">
        <v>11200</v>
      </c>
      <c r="B14" t="s">
        <v>3</v>
      </c>
      <c r="C14" s="3"/>
      <c r="D14" s="3"/>
      <c r="E14" s="3"/>
      <c r="F14" s="3"/>
      <c r="G14" s="3"/>
      <c r="H14" s="3"/>
    </row>
    <row r="15" spans="1:8">
      <c r="A15" s="9">
        <v>11201</v>
      </c>
      <c r="B15" t="s">
        <v>25</v>
      </c>
      <c r="C15" s="3">
        <v>30000</v>
      </c>
      <c r="D15" s="3">
        <v>0</v>
      </c>
      <c r="E15" s="3">
        <v>103000</v>
      </c>
      <c r="F15" s="3">
        <v>103000</v>
      </c>
      <c r="G15" s="3">
        <v>73000</v>
      </c>
      <c r="H15" s="3">
        <v>0</v>
      </c>
    </row>
    <row r="16" spans="1:8">
      <c r="A16" s="9">
        <v>11202</v>
      </c>
      <c r="B16" t="s">
        <v>4</v>
      </c>
      <c r="C16" s="3">
        <v>250000</v>
      </c>
      <c r="D16" s="3">
        <v>0</v>
      </c>
      <c r="E16" s="3">
        <v>306596.47999999998</v>
      </c>
      <c r="F16" s="3">
        <v>306596.47999999998</v>
      </c>
      <c r="G16" s="3">
        <v>56596.480000000003</v>
      </c>
      <c r="H16" s="3">
        <v>0</v>
      </c>
    </row>
    <row r="17" spans="1:8">
      <c r="A17" s="9">
        <v>11203</v>
      </c>
      <c r="B17" t="s">
        <v>26</v>
      </c>
      <c r="C17" s="3">
        <v>60000</v>
      </c>
      <c r="D17" s="3">
        <v>0</v>
      </c>
      <c r="E17" s="3">
        <v>419239.8</v>
      </c>
      <c r="F17" s="3">
        <v>419239.8</v>
      </c>
      <c r="G17" s="3">
        <v>359239.8</v>
      </c>
      <c r="H17" s="3">
        <v>0</v>
      </c>
    </row>
    <row r="18" spans="1:8">
      <c r="A18" s="9">
        <v>11204</v>
      </c>
      <c r="B18" t="s">
        <v>65</v>
      </c>
      <c r="C18" s="3">
        <v>1000000</v>
      </c>
      <c r="D18" s="3">
        <v>0</v>
      </c>
      <c r="E18" s="3">
        <v>464551.02</v>
      </c>
      <c r="F18" s="3">
        <v>464551.02</v>
      </c>
      <c r="G18" s="3">
        <v>0</v>
      </c>
      <c r="H18" s="3">
        <v>535449</v>
      </c>
    </row>
    <row r="19" spans="1:8">
      <c r="A19" s="9">
        <v>11205</v>
      </c>
      <c r="B19" t="s">
        <v>27</v>
      </c>
      <c r="C19" s="3">
        <v>2964874.32</v>
      </c>
      <c r="D19" s="3">
        <v>0</v>
      </c>
      <c r="E19" s="3">
        <v>1740081.91</v>
      </c>
      <c r="F19" s="3">
        <v>1740081.91</v>
      </c>
      <c r="G19" s="3">
        <v>0</v>
      </c>
      <c r="H19" s="3">
        <v>1224792</v>
      </c>
    </row>
    <row r="20" spans="1:8">
      <c r="A20" s="9">
        <v>11206</v>
      </c>
      <c r="B20" t="s">
        <v>66</v>
      </c>
      <c r="C20" s="3">
        <v>100000</v>
      </c>
      <c r="D20" s="3">
        <v>0</v>
      </c>
      <c r="E20" s="3">
        <v>1288529.8400000001</v>
      </c>
      <c r="F20" s="3">
        <v>1288529.8400000001</v>
      </c>
      <c r="G20" s="3">
        <v>1188529.8400000001</v>
      </c>
      <c r="H20" s="3">
        <v>0</v>
      </c>
    </row>
    <row r="21" spans="1:8">
      <c r="A21" s="9">
        <v>11207</v>
      </c>
      <c r="B21" t="s">
        <v>67</v>
      </c>
      <c r="C21" s="3">
        <v>500000</v>
      </c>
      <c r="D21" s="3">
        <v>0</v>
      </c>
      <c r="E21" s="3">
        <v>3887227.35</v>
      </c>
      <c r="F21" s="3">
        <v>3887227.35</v>
      </c>
      <c r="G21" s="3">
        <v>3387227.35</v>
      </c>
      <c r="H21" s="3">
        <v>0</v>
      </c>
    </row>
    <row r="22" spans="1:8">
      <c r="A22" s="9">
        <v>11208</v>
      </c>
      <c r="B22" t="s">
        <v>28</v>
      </c>
      <c r="C22" s="3">
        <v>50000</v>
      </c>
      <c r="D22" s="3">
        <v>0</v>
      </c>
      <c r="E22" s="3">
        <v>0</v>
      </c>
      <c r="F22" s="3">
        <v>0</v>
      </c>
      <c r="G22" s="3">
        <v>0</v>
      </c>
      <c r="H22" s="3">
        <v>50000</v>
      </c>
    </row>
    <row r="23" spans="1:8">
      <c r="A23" s="9">
        <v>11209</v>
      </c>
      <c r="B23" t="s">
        <v>68</v>
      </c>
      <c r="C23" s="3">
        <v>100000</v>
      </c>
      <c r="D23" s="3">
        <v>0</v>
      </c>
      <c r="E23" s="3">
        <v>407515.89</v>
      </c>
      <c r="F23" s="3">
        <v>407515.89</v>
      </c>
      <c r="G23" s="3">
        <v>307515.89</v>
      </c>
      <c r="H23" s="3">
        <v>0</v>
      </c>
    </row>
    <row r="24" spans="1:8">
      <c r="A24" s="9">
        <v>11210</v>
      </c>
      <c r="B24" t="s">
        <v>29</v>
      </c>
      <c r="C24" s="3">
        <v>3900000</v>
      </c>
      <c r="D24" s="3">
        <v>0</v>
      </c>
      <c r="E24" s="3">
        <v>4642417.1900000004</v>
      </c>
      <c r="F24" s="3">
        <v>4642417.1900000004</v>
      </c>
      <c r="G24" s="3">
        <v>742417.19</v>
      </c>
      <c r="H24" s="3">
        <v>0</v>
      </c>
    </row>
    <row r="25" spans="1:8">
      <c r="A25" s="9">
        <v>11211</v>
      </c>
      <c r="B25" t="s">
        <v>5</v>
      </c>
      <c r="C25" s="3">
        <v>30000</v>
      </c>
      <c r="D25" s="3">
        <v>0</v>
      </c>
      <c r="E25" s="3">
        <v>0</v>
      </c>
      <c r="F25" s="3">
        <v>0</v>
      </c>
      <c r="G25" s="3">
        <v>0</v>
      </c>
      <c r="H25" s="3">
        <v>30000</v>
      </c>
    </row>
    <row r="26" spans="1:8">
      <c r="A26" s="9">
        <v>11212</v>
      </c>
      <c r="B26" t="s">
        <v>6</v>
      </c>
      <c r="C26" s="3">
        <v>345478.52</v>
      </c>
      <c r="D26" s="3">
        <v>0</v>
      </c>
      <c r="E26" s="3">
        <v>192299.75</v>
      </c>
      <c r="F26" s="3">
        <v>192299.75</v>
      </c>
      <c r="G26" s="3">
        <v>0</v>
      </c>
      <c r="H26" s="3">
        <v>153178.79999999999</v>
      </c>
    </row>
    <row r="27" spans="1:8">
      <c r="A27" s="9">
        <v>11213</v>
      </c>
      <c r="B27" t="s">
        <v>20</v>
      </c>
      <c r="C27" s="3">
        <v>5000</v>
      </c>
      <c r="D27" s="3">
        <v>0</v>
      </c>
      <c r="E27" s="3">
        <v>0</v>
      </c>
      <c r="F27" s="3">
        <v>0</v>
      </c>
      <c r="G27" s="3">
        <v>0</v>
      </c>
      <c r="H27" s="3">
        <v>5000</v>
      </c>
    </row>
    <row r="28" spans="1:8">
      <c r="A28" s="9">
        <v>11214</v>
      </c>
      <c r="B28" t="s">
        <v>69</v>
      </c>
      <c r="C28" s="3">
        <v>1000000</v>
      </c>
      <c r="D28" s="3">
        <v>0</v>
      </c>
      <c r="E28" s="3">
        <v>768577.17</v>
      </c>
      <c r="F28" s="3">
        <v>768577.17</v>
      </c>
      <c r="G28" s="3">
        <v>0</v>
      </c>
      <c r="H28" s="3">
        <v>231422.8</v>
      </c>
    </row>
    <row r="29" spans="1:8">
      <c r="A29" s="9">
        <v>11215</v>
      </c>
      <c r="B29" t="s">
        <v>7</v>
      </c>
      <c r="C29" s="3">
        <v>800000</v>
      </c>
      <c r="D29" s="3">
        <v>0</v>
      </c>
      <c r="E29" s="3">
        <v>144421.76000000001</v>
      </c>
      <c r="F29" s="3">
        <v>144421.76000000001</v>
      </c>
      <c r="G29" s="3">
        <v>0</v>
      </c>
      <c r="H29" s="3">
        <v>655578.19999999995</v>
      </c>
    </row>
    <row r="30" spans="1:8">
      <c r="A30" s="9">
        <v>11216</v>
      </c>
      <c r="B30" t="s">
        <v>30</v>
      </c>
      <c r="C30" s="3">
        <v>60000</v>
      </c>
      <c r="D30" s="3">
        <v>0</v>
      </c>
      <c r="E30" s="3">
        <v>10683</v>
      </c>
      <c r="F30" s="3">
        <v>10683</v>
      </c>
      <c r="G30" s="3">
        <v>0</v>
      </c>
      <c r="H30" s="3">
        <v>49317</v>
      </c>
    </row>
    <row r="31" spans="1:8">
      <c r="A31" s="9">
        <v>11217</v>
      </c>
      <c r="B31" t="s">
        <v>31</v>
      </c>
      <c r="C31" s="3">
        <v>1000000</v>
      </c>
      <c r="D31" s="3">
        <v>0</v>
      </c>
      <c r="E31" s="3">
        <v>272396</v>
      </c>
      <c r="F31" s="3">
        <v>272396</v>
      </c>
      <c r="G31" s="3">
        <v>0</v>
      </c>
      <c r="H31" s="3">
        <v>727604</v>
      </c>
    </row>
    <row r="32" spans="1:8">
      <c r="A32" s="9">
        <v>11218</v>
      </c>
      <c r="B32" t="s">
        <v>32</v>
      </c>
      <c r="C32" s="3">
        <v>288934.46000000002</v>
      </c>
      <c r="D32" s="3">
        <v>0</v>
      </c>
      <c r="E32" s="3">
        <v>96404.52</v>
      </c>
      <c r="F32" s="3">
        <v>96404.52</v>
      </c>
      <c r="G32" s="3">
        <v>0</v>
      </c>
      <c r="H32" s="3">
        <v>192529.9</v>
      </c>
    </row>
    <row r="33" spans="1:8">
      <c r="A33" s="9">
        <v>11219</v>
      </c>
      <c r="B33" t="s">
        <v>70</v>
      </c>
      <c r="C33" s="3">
        <v>3500000</v>
      </c>
      <c r="D33" s="3">
        <v>0</v>
      </c>
      <c r="E33" s="3">
        <v>3687149.69</v>
      </c>
      <c r="F33" s="3">
        <v>3687149.69</v>
      </c>
      <c r="G33" s="3">
        <v>187149.69</v>
      </c>
      <c r="H33" s="3">
        <v>0</v>
      </c>
    </row>
    <row r="34" spans="1:8">
      <c r="A34" s="9">
        <v>11220</v>
      </c>
      <c r="B34" t="s">
        <v>33</v>
      </c>
      <c r="C34" s="3">
        <v>20000</v>
      </c>
      <c r="D34" s="3">
        <v>0</v>
      </c>
      <c r="E34" s="3">
        <v>34482.01</v>
      </c>
      <c r="F34" s="3">
        <v>34482.01</v>
      </c>
      <c r="G34" s="3">
        <v>14482.01</v>
      </c>
      <c r="H34" s="3">
        <v>0</v>
      </c>
    </row>
    <row r="35" spans="1:8">
      <c r="A35" s="9">
        <v>11221</v>
      </c>
      <c r="B35" t="s">
        <v>34</v>
      </c>
      <c r="C35" s="3">
        <v>5000</v>
      </c>
      <c r="D35" s="3">
        <v>0</v>
      </c>
      <c r="E35" s="3">
        <v>0</v>
      </c>
      <c r="F35" s="3">
        <v>0</v>
      </c>
      <c r="G35" s="3">
        <v>0</v>
      </c>
      <c r="H35" s="3">
        <v>5000</v>
      </c>
    </row>
    <row r="36" spans="1:8">
      <c r="A36" s="9">
        <v>11222</v>
      </c>
      <c r="B36" t="s">
        <v>71</v>
      </c>
      <c r="C36" s="3">
        <v>80000</v>
      </c>
      <c r="D36" s="3">
        <v>0</v>
      </c>
      <c r="E36" s="3">
        <v>23820</v>
      </c>
      <c r="F36" s="3">
        <v>23820</v>
      </c>
      <c r="G36" s="3">
        <v>0</v>
      </c>
      <c r="H36" s="3">
        <v>56180</v>
      </c>
    </row>
    <row r="37" spans="1:8">
      <c r="A37" s="9">
        <v>11223</v>
      </c>
      <c r="B37" t="s">
        <v>35</v>
      </c>
      <c r="C37" s="3">
        <v>57158.11</v>
      </c>
      <c r="D37" s="3">
        <v>0</v>
      </c>
      <c r="E37" s="3">
        <v>3569</v>
      </c>
      <c r="F37" s="3">
        <v>3569</v>
      </c>
      <c r="G37" s="3">
        <v>0</v>
      </c>
      <c r="H37" s="3">
        <v>53589.11</v>
      </c>
    </row>
    <row r="38" spans="1:8">
      <c r="A38" s="9">
        <v>11224</v>
      </c>
      <c r="B38" t="s">
        <v>36</v>
      </c>
      <c r="C38" s="3">
        <v>1000000</v>
      </c>
      <c r="D38" s="3">
        <v>0</v>
      </c>
      <c r="E38" s="3">
        <v>1308923.3500000001</v>
      </c>
      <c r="F38" s="3">
        <v>1308923.3500000001</v>
      </c>
      <c r="G38" s="3">
        <v>308923.34999999998</v>
      </c>
      <c r="H38" s="3">
        <v>0</v>
      </c>
    </row>
    <row r="39" spans="1:8">
      <c r="A39" s="9">
        <v>11225</v>
      </c>
      <c r="B39" t="s">
        <v>37</v>
      </c>
      <c r="C39" s="3">
        <v>2852400</v>
      </c>
      <c r="D39" s="3">
        <v>0</v>
      </c>
      <c r="E39" s="3">
        <v>3126450</v>
      </c>
      <c r="F39" s="3">
        <v>3126450</v>
      </c>
      <c r="G39" s="3">
        <v>274050</v>
      </c>
      <c r="H39" s="3">
        <v>0</v>
      </c>
    </row>
    <row r="40" spans="1:8">
      <c r="A40" s="9">
        <v>11226</v>
      </c>
      <c r="B40" t="s">
        <v>38</v>
      </c>
      <c r="C40" s="3">
        <v>200000</v>
      </c>
      <c r="D40" s="3">
        <v>0</v>
      </c>
      <c r="E40" s="3">
        <v>20927.669999999998</v>
      </c>
      <c r="F40" s="3">
        <v>20927.669999999998</v>
      </c>
      <c r="G40" s="3">
        <v>0</v>
      </c>
      <c r="H40" s="3">
        <v>179072.3</v>
      </c>
    </row>
    <row r="41" spans="1:8">
      <c r="A41" s="9">
        <v>11227</v>
      </c>
      <c r="B41" t="s">
        <v>72</v>
      </c>
      <c r="C41" s="3">
        <v>180000</v>
      </c>
      <c r="D41" s="3">
        <v>0</v>
      </c>
      <c r="E41" s="3">
        <v>149304.45000000001</v>
      </c>
      <c r="F41" s="3">
        <v>149304.45000000001</v>
      </c>
      <c r="G41" s="3">
        <v>0</v>
      </c>
      <c r="H41" s="3">
        <v>30695.55</v>
      </c>
    </row>
    <row r="42" spans="1:8" ht="15.75" thickBot="1">
      <c r="A42" s="10">
        <v>11228</v>
      </c>
      <c r="B42" s="4" t="s">
        <v>73</v>
      </c>
      <c r="C42" s="5">
        <v>93750</v>
      </c>
      <c r="D42" s="5">
        <v>0</v>
      </c>
      <c r="E42" s="5">
        <v>101562.5</v>
      </c>
      <c r="F42" s="5">
        <v>101562.5</v>
      </c>
      <c r="G42" s="5">
        <v>7812.5</v>
      </c>
      <c r="H42" s="5">
        <v>0</v>
      </c>
    </row>
    <row r="43" spans="1:8">
      <c r="C43" s="3">
        <f>SUM(C15:C42)</f>
        <v>20472595.41</v>
      </c>
      <c r="D43" s="3">
        <f t="shared" ref="D43:H43" si="1">SUM(D15:D42)</f>
        <v>0</v>
      </c>
      <c r="E43" s="3">
        <f t="shared" si="1"/>
        <v>23200130.350000005</v>
      </c>
      <c r="F43" s="3">
        <f t="shared" si="1"/>
        <v>23200130.350000005</v>
      </c>
      <c r="G43" s="3">
        <f t="shared" si="1"/>
        <v>6906944.1000000006</v>
      </c>
      <c r="H43" s="3">
        <f t="shared" si="1"/>
        <v>4179408.6599999992</v>
      </c>
    </row>
    <row r="44" spans="1:8">
      <c r="C44" s="3"/>
      <c r="D44" s="3"/>
      <c r="E44" s="3"/>
      <c r="F44" s="3"/>
      <c r="G44" s="3"/>
      <c r="H44" s="3"/>
    </row>
    <row r="45" spans="1:8">
      <c r="A45" s="9">
        <v>12100</v>
      </c>
      <c r="B45" t="s">
        <v>39</v>
      </c>
      <c r="C45" s="3"/>
      <c r="D45" s="3"/>
      <c r="E45" s="3"/>
      <c r="F45" s="3"/>
      <c r="G45" s="3"/>
      <c r="H45" s="3"/>
    </row>
    <row r="46" spans="1:8" ht="15.75" thickBot="1">
      <c r="A46" s="10">
        <v>12102</v>
      </c>
      <c r="B46" s="4" t="s">
        <v>40</v>
      </c>
      <c r="C46" s="5">
        <v>450000</v>
      </c>
      <c r="D46" s="5">
        <v>0</v>
      </c>
      <c r="E46" s="5">
        <v>381240.16</v>
      </c>
      <c r="F46" s="5">
        <v>381240.16</v>
      </c>
      <c r="G46" s="5">
        <v>0</v>
      </c>
      <c r="H46" s="5">
        <v>68759.839999999997</v>
      </c>
    </row>
    <row r="47" spans="1:8">
      <c r="C47" s="3">
        <f>SUM(C46)</f>
        <v>450000</v>
      </c>
      <c r="D47" s="3">
        <f t="shared" ref="D47:H47" si="2">SUM(D46)</f>
        <v>0</v>
      </c>
      <c r="E47" s="3">
        <f t="shared" si="2"/>
        <v>381240.16</v>
      </c>
      <c r="F47" s="3">
        <f t="shared" si="2"/>
        <v>381240.16</v>
      </c>
      <c r="G47" s="3">
        <f t="shared" si="2"/>
        <v>0</v>
      </c>
      <c r="H47" s="3">
        <f t="shared" si="2"/>
        <v>68759.839999999997</v>
      </c>
    </row>
    <row r="48" spans="1:8">
      <c r="C48" s="3"/>
      <c r="D48" s="3"/>
      <c r="E48" s="3"/>
      <c r="F48" s="3"/>
      <c r="G48" s="3"/>
      <c r="H48" s="3"/>
    </row>
    <row r="49" spans="1:8">
      <c r="A49" s="9">
        <v>13400</v>
      </c>
      <c r="B49" t="s">
        <v>8</v>
      </c>
      <c r="C49" s="3"/>
      <c r="D49" s="3"/>
      <c r="E49" s="3"/>
      <c r="F49" s="3"/>
      <c r="G49" s="3"/>
      <c r="H49" s="3"/>
    </row>
    <row r="50" spans="1:8">
      <c r="A50" s="9">
        <v>13401</v>
      </c>
      <c r="B50" t="s">
        <v>41</v>
      </c>
      <c r="C50" s="3">
        <v>10000</v>
      </c>
      <c r="D50" s="3">
        <v>0</v>
      </c>
      <c r="E50" s="3">
        <v>1906.4</v>
      </c>
      <c r="F50" s="3">
        <v>1906.4</v>
      </c>
      <c r="G50" s="3">
        <v>0</v>
      </c>
      <c r="H50" s="3">
        <v>8093.6</v>
      </c>
    </row>
    <row r="51" spans="1:8">
      <c r="A51" s="9">
        <v>13402</v>
      </c>
      <c r="B51" t="s">
        <v>74</v>
      </c>
      <c r="C51" s="3">
        <v>200000</v>
      </c>
      <c r="D51" s="3">
        <v>0</v>
      </c>
      <c r="E51" s="3">
        <v>139354</v>
      </c>
      <c r="F51" s="3">
        <v>139354</v>
      </c>
      <c r="G51" s="3">
        <v>0</v>
      </c>
      <c r="H51" s="3">
        <v>60646</v>
      </c>
    </row>
    <row r="52" spans="1:8">
      <c r="A52" s="9">
        <v>13403</v>
      </c>
      <c r="B52" t="s">
        <v>9</v>
      </c>
      <c r="C52" s="3">
        <v>2000000</v>
      </c>
      <c r="D52" s="3">
        <v>0</v>
      </c>
      <c r="E52" s="3">
        <v>947954.52</v>
      </c>
      <c r="F52" s="3">
        <v>947954.52</v>
      </c>
      <c r="G52" s="3">
        <v>0</v>
      </c>
      <c r="H52" s="3">
        <v>1052045</v>
      </c>
    </row>
    <row r="53" spans="1:8">
      <c r="A53" s="9">
        <v>13404</v>
      </c>
      <c r="B53" t="s">
        <v>42</v>
      </c>
      <c r="C53" s="3">
        <v>100000</v>
      </c>
      <c r="D53" s="3">
        <v>0</v>
      </c>
      <c r="E53" s="3">
        <v>0</v>
      </c>
      <c r="F53" s="3">
        <v>0</v>
      </c>
      <c r="G53" s="3">
        <v>0</v>
      </c>
      <c r="H53" s="3">
        <v>100000</v>
      </c>
    </row>
    <row r="54" spans="1:8">
      <c r="A54" s="9">
        <v>13405</v>
      </c>
      <c r="B54" t="s">
        <v>43</v>
      </c>
      <c r="C54" s="3">
        <v>50000</v>
      </c>
      <c r="D54" s="3">
        <v>0</v>
      </c>
      <c r="E54" s="3">
        <v>47949.9</v>
      </c>
      <c r="F54" s="3">
        <v>47949.9</v>
      </c>
      <c r="G54" s="3">
        <v>0</v>
      </c>
      <c r="H54" s="3">
        <v>2050.1</v>
      </c>
    </row>
    <row r="55" spans="1:8">
      <c r="A55" s="9">
        <v>13406</v>
      </c>
      <c r="B55" t="s">
        <v>21</v>
      </c>
      <c r="C55" s="3">
        <v>50000</v>
      </c>
      <c r="D55" s="3">
        <v>0</v>
      </c>
      <c r="E55" s="3">
        <v>0</v>
      </c>
      <c r="F55" s="3">
        <v>0</v>
      </c>
      <c r="G55" s="3">
        <v>0</v>
      </c>
      <c r="H55" s="3">
        <v>50000</v>
      </c>
    </row>
    <row r="56" spans="1:8">
      <c r="A56" s="9">
        <v>13407</v>
      </c>
      <c r="B56" t="s">
        <v>75</v>
      </c>
      <c r="C56" s="3">
        <v>100000</v>
      </c>
      <c r="D56" s="3">
        <v>0</v>
      </c>
      <c r="E56" s="3">
        <v>0</v>
      </c>
      <c r="F56" s="3">
        <v>0</v>
      </c>
      <c r="G56" s="3">
        <v>0</v>
      </c>
      <c r="H56" s="3">
        <v>100000</v>
      </c>
    </row>
    <row r="57" spans="1:8">
      <c r="A57" s="9">
        <v>13408</v>
      </c>
      <c r="B57" t="s">
        <v>76</v>
      </c>
      <c r="C57" s="3">
        <v>15000</v>
      </c>
      <c r="D57" s="3">
        <v>0</v>
      </c>
      <c r="E57" s="3">
        <v>0</v>
      </c>
      <c r="F57" s="3">
        <v>0</v>
      </c>
      <c r="G57" s="3">
        <v>0</v>
      </c>
      <c r="H57" s="3">
        <v>15000</v>
      </c>
    </row>
    <row r="58" spans="1:8">
      <c r="A58" s="9">
        <v>13409</v>
      </c>
      <c r="B58" t="s">
        <v>44</v>
      </c>
      <c r="C58" s="3">
        <v>5500000</v>
      </c>
      <c r="D58" s="3">
        <v>0</v>
      </c>
      <c r="E58" s="3">
        <v>6279900</v>
      </c>
      <c r="F58" s="3">
        <v>6279900</v>
      </c>
      <c r="G58" s="3">
        <v>779900</v>
      </c>
      <c r="H58" s="3">
        <v>0</v>
      </c>
    </row>
    <row r="59" spans="1:8">
      <c r="A59" s="9">
        <v>13410</v>
      </c>
      <c r="B59" t="s">
        <v>77</v>
      </c>
      <c r="C59" s="3">
        <v>10000</v>
      </c>
      <c r="D59" s="3">
        <v>0</v>
      </c>
      <c r="E59" s="3">
        <v>0</v>
      </c>
      <c r="F59" s="3">
        <v>0</v>
      </c>
      <c r="G59" s="3">
        <v>0</v>
      </c>
      <c r="H59" s="3">
        <v>10000</v>
      </c>
    </row>
    <row r="60" spans="1:8">
      <c r="A60" s="9">
        <v>13411</v>
      </c>
      <c r="B60" t="s">
        <v>45</v>
      </c>
      <c r="C60" s="3">
        <v>50000</v>
      </c>
      <c r="D60" s="3">
        <v>0</v>
      </c>
      <c r="E60" s="3">
        <v>32973</v>
      </c>
      <c r="F60" s="3">
        <v>32973</v>
      </c>
      <c r="G60" s="3">
        <v>0</v>
      </c>
      <c r="H60" s="3">
        <v>17027</v>
      </c>
    </row>
    <row r="61" spans="1:8">
      <c r="A61" s="9">
        <v>13412</v>
      </c>
      <c r="B61" t="s">
        <v>46</v>
      </c>
      <c r="C61" s="3">
        <v>20000</v>
      </c>
      <c r="D61" s="3">
        <v>0</v>
      </c>
      <c r="E61" s="3">
        <v>15200</v>
      </c>
      <c r="F61" s="3">
        <v>15200</v>
      </c>
      <c r="G61" s="3">
        <v>0</v>
      </c>
      <c r="H61" s="3">
        <v>4800</v>
      </c>
    </row>
    <row r="62" spans="1:8">
      <c r="A62" s="9">
        <v>13413</v>
      </c>
      <c r="B62" t="s">
        <v>47</v>
      </c>
      <c r="C62" s="3">
        <v>60000</v>
      </c>
      <c r="D62" s="3">
        <v>0</v>
      </c>
      <c r="E62" s="3">
        <v>0</v>
      </c>
      <c r="F62" s="3">
        <v>0</v>
      </c>
      <c r="G62" s="3">
        <v>0</v>
      </c>
      <c r="H62" s="3">
        <v>60000</v>
      </c>
    </row>
    <row r="63" spans="1:8">
      <c r="A63" s="9">
        <v>13414</v>
      </c>
      <c r="B63" t="s">
        <v>48</v>
      </c>
      <c r="C63" s="3">
        <v>200000</v>
      </c>
      <c r="D63" s="3">
        <v>0</v>
      </c>
      <c r="E63" s="3">
        <v>0</v>
      </c>
      <c r="F63" s="3">
        <v>0</v>
      </c>
      <c r="G63" s="3">
        <v>0</v>
      </c>
      <c r="H63" s="3">
        <v>200000</v>
      </c>
    </row>
    <row r="64" spans="1:8">
      <c r="A64" s="9">
        <v>13415</v>
      </c>
      <c r="B64" t="s">
        <v>49</v>
      </c>
      <c r="C64" s="3">
        <v>25000</v>
      </c>
      <c r="D64" s="3">
        <v>0</v>
      </c>
      <c r="E64" s="3">
        <v>0</v>
      </c>
      <c r="F64" s="3">
        <v>0</v>
      </c>
      <c r="G64" s="3">
        <v>0</v>
      </c>
      <c r="H64" s="3">
        <v>25000</v>
      </c>
    </row>
    <row r="65" spans="1:8">
      <c r="A65" s="9">
        <v>13416</v>
      </c>
      <c r="B65" t="s">
        <v>78</v>
      </c>
      <c r="C65" s="3">
        <v>300000</v>
      </c>
      <c r="D65" s="3">
        <v>0</v>
      </c>
      <c r="E65" s="3">
        <v>219000</v>
      </c>
      <c r="F65" s="3">
        <v>219000</v>
      </c>
      <c r="G65" s="3">
        <v>0</v>
      </c>
      <c r="H65" s="3">
        <v>81000</v>
      </c>
    </row>
    <row r="66" spans="1:8" ht="15.75" thickBot="1">
      <c r="A66" s="10">
        <v>13417</v>
      </c>
      <c r="B66" s="4" t="s">
        <v>79</v>
      </c>
      <c r="C66" s="5">
        <v>25000</v>
      </c>
      <c r="D66" s="5">
        <v>0</v>
      </c>
      <c r="E66" s="5">
        <v>0</v>
      </c>
      <c r="F66" s="5">
        <v>0</v>
      </c>
      <c r="G66" s="5">
        <v>0</v>
      </c>
      <c r="H66" s="5">
        <v>25000</v>
      </c>
    </row>
    <row r="67" spans="1:8">
      <c r="C67" s="3">
        <f>SUM(C50:C66)</f>
        <v>8715000</v>
      </c>
      <c r="D67" s="3">
        <f t="shared" ref="D67:H67" si="3">SUM(D50:D66)</f>
        <v>0</v>
      </c>
      <c r="E67" s="3">
        <f t="shared" si="3"/>
        <v>7684237.8200000003</v>
      </c>
      <c r="F67" s="3">
        <f t="shared" si="3"/>
        <v>7684237.8200000003</v>
      </c>
      <c r="G67" s="3">
        <f t="shared" si="3"/>
        <v>779900</v>
      </c>
      <c r="H67" s="3">
        <f t="shared" si="3"/>
        <v>1810661.7000000002</v>
      </c>
    </row>
    <row r="68" spans="1:8">
      <c r="C68" s="3"/>
      <c r="D68" s="3"/>
      <c r="E68" s="3"/>
      <c r="F68" s="3"/>
      <c r="G68" s="3"/>
      <c r="H68" s="3"/>
    </row>
    <row r="69" spans="1:8">
      <c r="A69" s="9">
        <v>24500</v>
      </c>
      <c r="B69" t="s">
        <v>50</v>
      </c>
      <c r="C69" s="3"/>
      <c r="D69" s="3"/>
      <c r="E69" s="3"/>
      <c r="F69" s="3"/>
      <c r="G69" s="3"/>
      <c r="H69" s="3"/>
    </row>
    <row r="70" spans="1:8">
      <c r="A70" s="9">
        <v>24501</v>
      </c>
      <c r="B70" t="s">
        <v>51</v>
      </c>
      <c r="C70" s="3">
        <v>200000</v>
      </c>
      <c r="D70" s="3">
        <v>0</v>
      </c>
      <c r="E70" s="3">
        <v>103697.8</v>
      </c>
      <c r="F70" s="3">
        <v>103697.8</v>
      </c>
      <c r="G70" s="3">
        <v>0</v>
      </c>
      <c r="H70" s="3">
        <v>96302.2</v>
      </c>
    </row>
    <row r="71" spans="1:8">
      <c r="A71" s="9">
        <v>24502</v>
      </c>
      <c r="B71" t="s">
        <v>52</v>
      </c>
      <c r="C71" s="3">
        <v>100000</v>
      </c>
      <c r="D71" s="3">
        <v>0</v>
      </c>
      <c r="E71" s="3">
        <v>0</v>
      </c>
      <c r="F71" s="3">
        <v>0</v>
      </c>
      <c r="G71" s="3">
        <v>0</v>
      </c>
      <c r="H71" s="3">
        <v>100000</v>
      </c>
    </row>
    <row r="72" spans="1:8">
      <c r="A72" s="9">
        <v>24503</v>
      </c>
      <c r="B72" t="s">
        <v>53</v>
      </c>
      <c r="C72" s="3">
        <v>200000</v>
      </c>
      <c r="D72" s="3">
        <v>0</v>
      </c>
      <c r="E72" s="3">
        <v>0</v>
      </c>
      <c r="F72" s="3">
        <v>0</v>
      </c>
      <c r="G72" s="3">
        <v>0</v>
      </c>
      <c r="H72" s="3">
        <v>200000</v>
      </c>
    </row>
    <row r="73" spans="1:8">
      <c r="A73" s="9">
        <v>24504</v>
      </c>
      <c r="B73" t="s">
        <v>54</v>
      </c>
      <c r="C73" s="3">
        <v>10000</v>
      </c>
      <c r="D73" s="3">
        <v>0</v>
      </c>
      <c r="E73" s="3">
        <v>0</v>
      </c>
      <c r="F73" s="3">
        <v>0</v>
      </c>
      <c r="G73" s="3">
        <v>0</v>
      </c>
      <c r="H73" s="3">
        <v>10000</v>
      </c>
    </row>
    <row r="74" spans="1:8">
      <c r="A74" s="9">
        <v>24505</v>
      </c>
      <c r="B74" t="s">
        <v>22</v>
      </c>
      <c r="C74" s="3">
        <v>200000</v>
      </c>
      <c r="D74" s="3">
        <v>0</v>
      </c>
      <c r="E74" s="3">
        <v>506772.3</v>
      </c>
      <c r="F74" s="3">
        <v>506772.3</v>
      </c>
      <c r="G74" s="3">
        <v>306772.3</v>
      </c>
      <c r="H74" s="3">
        <v>0</v>
      </c>
    </row>
    <row r="75" spans="1:8">
      <c r="A75" s="9">
        <v>24506</v>
      </c>
      <c r="B75" t="s">
        <v>10</v>
      </c>
      <c r="C75" s="3">
        <v>2000000</v>
      </c>
      <c r="D75" s="3">
        <v>0</v>
      </c>
      <c r="E75" s="3">
        <v>1351454.12</v>
      </c>
      <c r="F75" s="3">
        <v>1351454.12</v>
      </c>
      <c r="G75" s="3">
        <v>0</v>
      </c>
      <c r="H75" s="3">
        <v>648545.9</v>
      </c>
    </row>
    <row r="76" spans="1:8" ht="15.75" thickBot="1">
      <c r="A76" s="10">
        <v>24507</v>
      </c>
      <c r="B76" s="4" t="s">
        <v>23</v>
      </c>
      <c r="C76" s="5">
        <v>20000</v>
      </c>
      <c r="D76" s="5">
        <v>0</v>
      </c>
      <c r="E76" s="5">
        <v>0</v>
      </c>
      <c r="F76" s="5">
        <v>0</v>
      </c>
      <c r="G76" s="5">
        <v>0</v>
      </c>
      <c r="H76" s="5">
        <v>20000</v>
      </c>
    </row>
    <row r="77" spans="1:8">
      <c r="C77" s="3">
        <f>SUM(C70:C76)</f>
        <v>2730000</v>
      </c>
      <c r="D77" s="3">
        <f t="shared" ref="D77:H77" si="4">SUM(D70:D76)</f>
        <v>0</v>
      </c>
      <c r="E77" s="3">
        <f t="shared" si="4"/>
        <v>1961924.2200000002</v>
      </c>
      <c r="F77" s="3">
        <f t="shared" si="4"/>
        <v>1961924.2200000002</v>
      </c>
      <c r="G77" s="3">
        <f t="shared" si="4"/>
        <v>306772.3</v>
      </c>
      <c r="H77" s="3">
        <f t="shared" si="4"/>
        <v>1074848.1000000001</v>
      </c>
    </row>
    <row r="78" spans="1:8">
      <c r="C78" s="3"/>
      <c r="D78" s="3"/>
      <c r="E78" s="3"/>
      <c r="F78" s="3"/>
      <c r="G78" s="3"/>
      <c r="H78" s="3"/>
    </row>
    <row r="79" spans="1:8">
      <c r="A79" s="9">
        <v>24600</v>
      </c>
      <c r="B79" t="s">
        <v>55</v>
      </c>
      <c r="C79" s="3"/>
      <c r="D79" s="3"/>
      <c r="E79" s="3"/>
      <c r="F79" s="3"/>
      <c r="G79" s="3"/>
      <c r="H79" s="3"/>
    </row>
    <row r="80" spans="1:8">
      <c r="A80" s="9">
        <v>24601</v>
      </c>
      <c r="B80" t="s">
        <v>88</v>
      </c>
      <c r="C80" s="3">
        <v>660000</v>
      </c>
      <c r="D80" s="3">
        <v>0</v>
      </c>
      <c r="E80" s="3">
        <v>1489000</v>
      </c>
      <c r="F80" s="3">
        <v>1489000</v>
      </c>
      <c r="G80" s="3">
        <v>829000</v>
      </c>
      <c r="H80" s="3">
        <v>0</v>
      </c>
    </row>
    <row r="81" spans="1:8">
      <c r="A81" s="9">
        <v>24602</v>
      </c>
      <c r="B81" t="s">
        <v>11</v>
      </c>
      <c r="C81" s="3">
        <v>200000</v>
      </c>
      <c r="D81" s="3">
        <v>0</v>
      </c>
      <c r="E81" s="3">
        <v>0</v>
      </c>
      <c r="F81" s="3">
        <v>0</v>
      </c>
      <c r="G81" s="3">
        <v>0</v>
      </c>
      <c r="H81" s="3">
        <v>200000</v>
      </c>
    </row>
    <row r="82" spans="1:8">
      <c r="A82" s="9">
        <v>24603</v>
      </c>
      <c r="B82" t="s">
        <v>56</v>
      </c>
      <c r="C82" s="3">
        <v>200000</v>
      </c>
      <c r="D82" s="3">
        <v>0</v>
      </c>
      <c r="E82" s="3">
        <v>0</v>
      </c>
      <c r="F82" s="3">
        <v>0</v>
      </c>
      <c r="G82" s="3">
        <v>0</v>
      </c>
      <c r="H82" s="3">
        <v>200000</v>
      </c>
    </row>
    <row r="83" spans="1:8">
      <c r="A83" s="9">
        <v>24604</v>
      </c>
      <c r="B83" t="s">
        <v>89</v>
      </c>
      <c r="C83" s="3">
        <v>150000</v>
      </c>
      <c r="D83" s="3">
        <v>0</v>
      </c>
      <c r="E83" s="3">
        <v>0</v>
      </c>
      <c r="F83" s="3">
        <v>0</v>
      </c>
      <c r="G83" s="3">
        <v>0</v>
      </c>
      <c r="H83" s="3">
        <v>150000</v>
      </c>
    </row>
    <row r="84" spans="1:8">
      <c r="A84" s="9">
        <v>24605</v>
      </c>
      <c r="B84" t="s">
        <v>57</v>
      </c>
      <c r="C84" s="3">
        <v>350000</v>
      </c>
      <c r="D84" s="3">
        <v>0</v>
      </c>
      <c r="E84" s="3">
        <v>88609.87</v>
      </c>
      <c r="F84" s="3">
        <v>88609.87</v>
      </c>
      <c r="G84" s="3">
        <v>0</v>
      </c>
      <c r="H84" s="3">
        <v>261390.1</v>
      </c>
    </row>
    <row r="85" spans="1:8">
      <c r="A85" s="9">
        <v>24606</v>
      </c>
      <c r="B85" t="s">
        <v>80</v>
      </c>
      <c r="C85" s="3">
        <v>100000</v>
      </c>
      <c r="D85" s="3">
        <v>0</v>
      </c>
      <c r="E85" s="3">
        <v>196166.83</v>
      </c>
      <c r="F85" s="3">
        <v>196166.83</v>
      </c>
      <c r="G85" s="3">
        <v>96166.83</v>
      </c>
      <c r="H85" s="3">
        <v>0</v>
      </c>
    </row>
    <row r="86" spans="1:8">
      <c r="A86" s="9">
        <v>24607</v>
      </c>
      <c r="B86" t="s">
        <v>90</v>
      </c>
      <c r="C86" s="3">
        <v>1000000</v>
      </c>
      <c r="D86" s="3">
        <v>0</v>
      </c>
      <c r="E86" s="3">
        <v>276719</v>
      </c>
      <c r="F86" s="3">
        <v>276719</v>
      </c>
      <c r="G86" s="3">
        <v>0</v>
      </c>
      <c r="H86" s="3">
        <v>723281</v>
      </c>
    </row>
    <row r="87" spans="1:8">
      <c r="A87" s="9">
        <v>24608</v>
      </c>
      <c r="B87" t="s">
        <v>91</v>
      </c>
      <c r="C87" s="3">
        <v>7946709.46</v>
      </c>
      <c r="D87" s="3">
        <v>0</v>
      </c>
      <c r="E87" s="3">
        <v>4419685.3</v>
      </c>
      <c r="F87" s="3">
        <v>4419685.3</v>
      </c>
      <c r="G87" s="3">
        <v>0</v>
      </c>
      <c r="H87" s="3">
        <v>3527024</v>
      </c>
    </row>
    <row r="88" spans="1:8">
      <c r="A88" s="9">
        <v>24609</v>
      </c>
      <c r="B88" t="s">
        <v>92</v>
      </c>
      <c r="C88" s="3">
        <v>800000</v>
      </c>
      <c r="D88" s="3">
        <v>0</v>
      </c>
      <c r="E88" s="3">
        <v>324289.91999999998</v>
      </c>
      <c r="F88" s="3">
        <v>324289.91999999998</v>
      </c>
      <c r="G88" s="3">
        <v>0</v>
      </c>
      <c r="H88" s="3">
        <v>475710.1</v>
      </c>
    </row>
    <row r="89" spans="1:8">
      <c r="A89" s="9">
        <v>24610</v>
      </c>
      <c r="B89" t="s">
        <v>93</v>
      </c>
      <c r="C89" s="3">
        <v>100000</v>
      </c>
      <c r="D89" s="3">
        <v>0</v>
      </c>
      <c r="E89" s="3">
        <v>0</v>
      </c>
      <c r="F89" s="3">
        <v>0</v>
      </c>
      <c r="G89" s="3">
        <v>0</v>
      </c>
      <c r="H89" s="3">
        <v>100000</v>
      </c>
    </row>
    <row r="90" spans="1:8" ht="15.75" thickBot="1">
      <c r="A90" s="10">
        <v>24611</v>
      </c>
      <c r="B90" s="4" t="s">
        <v>81</v>
      </c>
      <c r="C90" s="5">
        <v>100000</v>
      </c>
      <c r="D90" s="5">
        <v>0</v>
      </c>
      <c r="E90" s="5">
        <v>1108195</v>
      </c>
      <c r="F90" s="5">
        <v>1108195</v>
      </c>
      <c r="G90" s="5">
        <v>1008195</v>
      </c>
      <c r="H90" s="5">
        <v>0</v>
      </c>
    </row>
    <row r="91" spans="1:8">
      <c r="A91" s="6"/>
      <c r="B91" s="6"/>
      <c r="C91" s="7">
        <f t="shared" ref="C91:H91" si="5">SUM(C80:C90)</f>
        <v>11606709.460000001</v>
      </c>
      <c r="D91" s="7">
        <f t="shared" si="5"/>
        <v>0</v>
      </c>
      <c r="E91" s="7">
        <f t="shared" si="5"/>
        <v>7902665.9199999999</v>
      </c>
      <c r="F91" s="7">
        <f t="shared" si="5"/>
        <v>7902665.9199999999</v>
      </c>
      <c r="G91" s="7">
        <f t="shared" si="5"/>
        <v>1933361.83</v>
      </c>
      <c r="H91" s="7">
        <f t="shared" si="5"/>
        <v>5637405.1999999993</v>
      </c>
    </row>
    <row r="92" spans="1:8">
      <c r="A92" s="6"/>
      <c r="B92" s="6"/>
      <c r="C92" s="7"/>
      <c r="D92" s="7"/>
      <c r="E92" s="7"/>
      <c r="F92" s="7"/>
      <c r="G92" s="7"/>
      <c r="H92" s="7"/>
    </row>
    <row r="93" spans="1:8">
      <c r="A93" s="11">
        <v>24700</v>
      </c>
      <c r="B93" s="6" t="s">
        <v>58</v>
      </c>
      <c r="C93" s="7"/>
      <c r="D93" s="7"/>
      <c r="E93" s="7"/>
      <c r="F93" s="7"/>
      <c r="G93" s="7"/>
      <c r="H93" s="7"/>
    </row>
    <row r="94" spans="1:8">
      <c r="A94" s="9">
        <v>24701</v>
      </c>
      <c r="B94" t="s">
        <v>82</v>
      </c>
      <c r="C94" s="3">
        <v>5000</v>
      </c>
      <c r="D94" s="3">
        <v>0</v>
      </c>
      <c r="E94" s="3">
        <v>0</v>
      </c>
      <c r="F94" s="3">
        <v>0</v>
      </c>
      <c r="G94" s="3">
        <v>0</v>
      </c>
      <c r="H94" s="3">
        <v>5000</v>
      </c>
    </row>
    <row r="95" spans="1:8">
      <c r="A95" s="9">
        <v>24702</v>
      </c>
      <c r="B95" t="s">
        <v>83</v>
      </c>
      <c r="C95" s="3">
        <v>30000</v>
      </c>
      <c r="D95" s="3">
        <v>0</v>
      </c>
      <c r="E95" s="3">
        <v>0</v>
      </c>
      <c r="F95" s="3">
        <v>0</v>
      </c>
      <c r="G95" s="3">
        <v>0</v>
      </c>
      <c r="H95" s="3">
        <v>30000</v>
      </c>
    </row>
    <row r="96" spans="1:8">
      <c r="A96" s="9">
        <v>24704</v>
      </c>
      <c r="B96" t="s">
        <v>84</v>
      </c>
      <c r="C96" s="3">
        <v>30000</v>
      </c>
      <c r="D96" s="3">
        <v>0</v>
      </c>
      <c r="E96" s="3">
        <v>0</v>
      </c>
      <c r="F96" s="3">
        <v>0</v>
      </c>
      <c r="G96" s="3">
        <v>0</v>
      </c>
      <c r="H96" s="3">
        <v>30000</v>
      </c>
    </row>
    <row r="97" spans="1:8" ht="15.75" thickBot="1">
      <c r="A97" s="10">
        <v>24705</v>
      </c>
      <c r="B97" s="4" t="s">
        <v>85</v>
      </c>
      <c r="C97" s="5">
        <v>30000</v>
      </c>
      <c r="D97" s="5">
        <v>0</v>
      </c>
      <c r="E97" s="5">
        <v>0</v>
      </c>
      <c r="F97" s="5">
        <v>0</v>
      </c>
      <c r="G97" s="5">
        <v>0</v>
      </c>
      <c r="H97" s="5">
        <v>30000</v>
      </c>
    </row>
    <row r="98" spans="1:8">
      <c r="A98" s="6"/>
      <c r="B98" s="6"/>
      <c r="C98" s="7">
        <f>SUM(C94:C97)</f>
        <v>95000</v>
      </c>
      <c r="D98" s="7">
        <f t="shared" ref="D98:H98" si="6">SUM(D94:D97)</f>
        <v>0</v>
      </c>
      <c r="E98" s="7">
        <f t="shared" si="6"/>
        <v>0</v>
      </c>
      <c r="F98" s="7">
        <f t="shared" si="6"/>
        <v>0</v>
      </c>
      <c r="G98" s="7">
        <f t="shared" si="6"/>
        <v>0</v>
      </c>
      <c r="H98" s="7">
        <f t="shared" si="6"/>
        <v>95000</v>
      </c>
    </row>
    <row r="99" spans="1:8">
      <c r="A99" s="6"/>
      <c r="B99" s="6"/>
      <c r="C99" s="7"/>
      <c r="D99" s="7"/>
      <c r="E99" s="7"/>
      <c r="F99" s="7"/>
      <c r="G99" s="7"/>
      <c r="H99" s="7"/>
    </row>
    <row r="100" spans="1:8">
      <c r="A100" s="11">
        <v>26800</v>
      </c>
      <c r="B100" s="6" t="s">
        <v>12</v>
      </c>
      <c r="C100" s="7"/>
      <c r="D100" s="7"/>
      <c r="E100" s="7"/>
      <c r="F100" s="7"/>
      <c r="G100" s="7"/>
      <c r="H100" s="7"/>
    </row>
    <row r="101" spans="1:8" ht="15.75" thickBot="1">
      <c r="A101" s="10">
        <v>26801</v>
      </c>
      <c r="B101" s="4" t="s">
        <v>86</v>
      </c>
      <c r="C101" s="5">
        <v>17397204.870000001</v>
      </c>
      <c r="D101" s="5">
        <v>0</v>
      </c>
      <c r="E101" s="5">
        <v>17277782.399999999</v>
      </c>
      <c r="F101" s="5">
        <v>17277782.399999999</v>
      </c>
      <c r="G101" s="5">
        <v>0</v>
      </c>
      <c r="H101" s="5">
        <v>119422.5</v>
      </c>
    </row>
    <row r="102" spans="1:8">
      <c r="A102" s="6"/>
      <c r="B102" s="6"/>
      <c r="C102" s="7">
        <f>SUM(C101)</f>
        <v>17397204.870000001</v>
      </c>
      <c r="D102" s="7">
        <f t="shared" ref="D102:H102" si="7">SUM(D101)</f>
        <v>0</v>
      </c>
      <c r="E102" s="7">
        <f t="shared" si="7"/>
        <v>17277782.399999999</v>
      </c>
      <c r="F102" s="7">
        <f t="shared" si="7"/>
        <v>17277782.399999999</v>
      </c>
      <c r="G102" s="7">
        <f t="shared" si="7"/>
        <v>0</v>
      </c>
      <c r="H102" s="7">
        <f t="shared" si="7"/>
        <v>119422.5</v>
      </c>
    </row>
    <row r="103" spans="1:8">
      <c r="A103" s="6"/>
      <c r="B103" s="6"/>
      <c r="C103" s="7"/>
      <c r="D103" s="7"/>
      <c r="E103" s="7"/>
      <c r="F103" s="7"/>
      <c r="G103" s="7"/>
      <c r="H103" s="7"/>
    </row>
    <row r="104" spans="1:8">
      <c r="A104" s="9">
        <v>27100</v>
      </c>
      <c r="B104" t="s">
        <v>59</v>
      </c>
      <c r="C104" s="3"/>
      <c r="D104" s="3"/>
      <c r="E104" s="3"/>
      <c r="F104" s="3"/>
      <c r="G104" s="3"/>
      <c r="H104" s="3"/>
    </row>
    <row r="105" spans="1:8" ht="15.75" thickBot="1">
      <c r="A105" s="10">
        <v>27101</v>
      </c>
      <c r="B105" s="4" t="s">
        <v>60</v>
      </c>
      <c r="C105" s="5">
        <v>9747395.2899999991</v>
      </c>
      <c r="D105" s="5">
        <v>0</v>
      </c>
      <c r="E105" s="5">
        <v>10085156.130000001</v>
      </c>
      <c r="F105" s="5">
        <v>10085156.130000001</v>
      </c>
      <c r="G105" s="5">
        <v>337760.84</v>
      </c>
      <c r="H105" s="5">
        <v>0</v>
      </c>
    </row>
    <row r="106" spans="1:8" ht="15.75" thickBot="1">
      <c r="A106" s="1"/>
      <c r="B106" s="1"/>
      <c r="C106" s="8">
        <f t="shared" ref="C106:H106" si="8">+SUM(C105:C105)</f>
        <v>9747395.2899999991</v>
      </c>
      <c r="D106" s="8">
        <f t="shared" si="8"/>
        <v>0</v>
      </c>
      <c r="E106" s="8">
        <f t="shared" si="8"/>
        <v>10085156.130000001</v>
      </c>
      <c r="F106" s="8">
        <f t="shared" si="8"/>
        <v>10085156.130000001</v>
      </c>
      <c r="G106" s="8">
        <f t="shared" si="8"/>
        <v>337760.84</v>
      </c>
      <c r="H106" s="8">
        <f t="shared" si="8"/>
        <v>0</v>
      </c>
    </row>
    <row r="107" spans="1:8">
      <c r="C107" s="3">
        <f>+C12+C43+C47+C67+C77+C91+C98+C102+C106</f>
        <v>196318242.05000001</v>
      </c>
      <c r="D107" s="3">
        <f>+D12+D43+D47+D67+D77+D91+D98+D102+D106</f>
        <v>0</v>
      </c>
      <c r="E107" s="3">
        <f>+E12+E43+E47+E67+E77+E91+E98+E102+E106</f>
        <v>193022186.53999996</v>
      </c>
      <c r="F107" s="3">
        <f>+F12+F43+F47+F67+F77+F91+F98+F102+F106</f>
        <v>193022186.53999996</v>
      </c>
      <c r="G107" s="3">
        <f>+G12+G43+G47+G67+G77+G91+G98+G102+G106</f>
        <v>15724176.910000002</v>
      </c>
      <c r="H107" s="3">
        <f>+H12+H43+H47+H67+H77+H91+H98+H102+H106</f>
        <v>19020231.280000001</v>
      </c>
    </row>
    <row r="112" spans="1:8">
      <c r="C112" s="3"/>
    </row>
  </sheetData>
  <mergeCells count="2">
    <mergeCell ref="A1:H1"/>
    <mergeCell ref="A2:H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GASTOS 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PC1</cp:lastModifiedBy>
  <dcterms:created xsi:type="dcterms:W3CDTF">2016-12-26T18:18:17Z</dcterms:created>
  <dcterms:modified xsi:type="dcterms:W3CDTF">2021-06-22T14:22:44Z</dcterms:modified>
</cp:coreProperties>
</file>