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\Desktop\archivos Caviahue\OVIF\"/>
    </mc:Choice>
  </mc:AlternateContent>
  <xr:revisionPtr revIDLastSave="0" documentId="8_{24398D0E-3AAE-486B-8896-59AD4D9D1906}" xr6:coauthVersionLast="47" xr6:coauthVersionMax="47" xr10:uidLastSave="{00000000-0000-0000-0000-000000000000}"/>
  <bookViews>
    <workbookView xWindow="-120" yWindow="-120" windowWidth="20730" windowHeight="11160" activeTab="1"/>
  </bookViews>
  <sheets>
    <sheet name="RECURSOS 2020" sheetId="1" r:id="rId1"/>
    <sheet name="GASTOS 2020" sheetId="2" r:id="rId2"/>
  </sheets>
  <calcPr calcId="181029"/>
</workbook>
</file>

<file path=xl/calcChain.xml><?xml version="1.0" encoding="utf-8"?>
<calcChain xmlns="http://schemas.openxmlformats.org/spreadsheetml/2006/main">
  <c r="I39" i="2" l="1"/>
  <c r="J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I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J76" i="1"/>
  <c r="K76" i="1" l="1"/>
  <c r="K39" i="2"/>
</calcChain>
</file>

<file path=xl/comments1.xml><?xml version="1.0" encoding="utf-8"?>
<comments xmlns="http://schemas.openxmlformats.org/spreadsheetml/2006/main">
  <authors>
    <author>rep2excel</author>
  </authors>
  <commentList>
    <comment ref="A1" authorId="0" shapeId="0">
      <text>
        <r>
          <rPr>
            <b/>
            <sz val="8"/>
            <color indexed="8"/>
            <rFont val="Calibri"/>
            <family val="2"/>
            <scheme val="minor"/>
          </rPr>
          <t>Page 1</t>
        </r>
      </text>
    </comment>
  </commentList>
</comments>
</file>

<file path=xl/comments2.xml><?xml version="1.0" encoding="utf-8"?>
<comments xmlns="http://schemas.openxmlformats.org/spreadsheetml/2006/main">
  <authors>
    <author>rep2excel</author>
  </authors>
  <commentList>
    <comment ref="A1" authorId="0" shapeId="0">
      <text>
        <r>
          <rPr>
            <b/>
            <sz val="8"/>
            <color indexed="8"/>
            <rFont val="Calibri"/>
            <family val="2"/>
            <scheme val="minor"/>
          </rPr>
          <t>Page 1</t>
        </r>
      </text>
    </comment>
  </commentList>
</comments>
</file>

<file path=xl/sharedStrings.xml><?xml version="1.0" encoding="utf-8"?>
<sst xmlns="http://schemas.openxmlformats.org/spreadsheetml/2006/main" count="736" uniqueCount="404">
  <si>
    <t>Gestionar - MUNICIPALIDAD DE CAVIAHUE</t>
  </si>
  <si>
    <t>Estado de Ejecución de Recursos</t>
  </si>
  <si>
    <t/>
  </si>
  <si>
    <t>Por Rubro</t>
  </si>
  <si>
    <t>Jurisdicción / Recurso</t>
  </si>
  <si>
    <t>Programado</t>
  </si>
  <si>
    <t>Modificado</t>
  </si>
  <si>
    <t>Vigente</t>
  </si>
  <si>
    <t>Devengado</t>
  </si>
  <si>
    <t>Percibido</t>
  </si>
  <si>
    <t>1.1.1.00.00.000</t>
  </si>
  <si>
    <t>1.493.234,10</t>
  </si>
  <si>
    <t>201.494.302,98</t>
  </si>
  <si>
    <t>0,00</t>
  </si>
  <si>
    <t>137.617.809,53</t>
  </si>
  <si>
    <t>Administracion Central</t>
  </si>
  <si>
    <t>200.001.068,88</t>
  </si>
  <si>
    <t>12.0.00.00</t>
  </si>
  <si>
    <t>Ingresos tributarios</t>
  </si>
  <si>
    <t>13.330.279,00</t>
  </si>
  <si>
    <t>9.383.641,76</t>
  </si>
  <si>
    <t>12.1.00.00</t>
  </si>
  <si>
    <t>Tasas</t>
  </si>
  <si>
    <t>9.024.879,00</t>
  </si>
  <si>
    <t>6.192.604,82</t>
  </si>
  <si>
    <t>12.1.01.00</t>
  </si>
  <si>
    <t>Servicios Retributivos</t>
  </si>
  <si>
    <t>4.208.767,00</t>
  </si>
  <si>
    <t>2.689.601,44</t>
  </si>
  <si>
    <t>12.1.02.00</t>
  </si>
  <si>
    <t>Tasa por Alumbrado Público</t>
  </si>
  <si>
    <t>2.461.000,00</t>
  </si>
  <si>
    <t>1.913.853,28</t>
  </si>
  <si>
    <t>12.1.04.00</t>
  </si>
  <si>
    <t>Habilitación Acti Com, Ind y Serv</t>
  </si>
  <si>
    <t>212.800,00</t>
  </si>
  <si>
    <t>107.607,18</t>
  </si>
  <si>
    <t>12.1.05.00</t>
  </si>
  <si>
    <t>Tasa por Inspección de Seguridad e Higiene</t>
  </si>
  <si>
    <t>1.015.612,00</t>
  </si>
  <si>
    <t>419.383,72</t>
  </si>
  <si>
    <t>12.1.15.00</t>
  </si>
  <si>
    <t>Tasa Inspección Estructuras Portantes e Infraestructuras Relacionadas</t>
  </si>
  <si>
    <t>911.200,00</t>
  </si>
  <si>
    <t>1.062.159,20</t>
  </si>
  <si>
    <t>12.1.17.00</t>
  </si>
  <si>
    <t>Recargo e Intereses</t>
  </si>
  <si>
    <t>178.000,00</t>
  </si>
  <si>
    <t>12.1.26.00</t>
  </si>
  <si>
    <t>Multas e Intereses Juzgado de Faltas</t>
  </si>
  <si>
    <t>37.500,00</t>
  </si>
  <si>
    <t>12.2.00.00</t>
  </si>
  <si>
    <t>Derechos</t>
  </si>
  <si>
    <t>4.215.400,00</t>
  </si>
  <si>
    <t>202.843,40</t>
  </si>
  <si>
    <t>12.2.02.00</t>
  </si>
  <si>
    <t>Venta ambulante</t>
  </si>
  <si>
    <t>25.400,00</t>
  </si>
  <si>
    <t>21.600,00</t>
  </si>
  <si>
    <t>12.2.12.00</t>
  </si>
  <si>
    <t>Oficina</t>
  </si>
  <si>
    <t>690.000,00</t>
  </si>
  <si>
    <t>178.593,40</t>
  </si>
  <si>
    <t>12.2.18.00</t>
  </si>
  <si>
    <t>Derechos Inspe Seg e Hig</t>
  </si>
  <si>
    <t>2.650,00</t>
  </si>
  <si>
    <t>12.2.19.00</t>
  </si>
  <si>
    <t>Derechos Ej Anteriores</t>
  </si>
  <si>
    <t>3.500.000,00</t>
  </si>
  <si>
    <t>12.2.19.02</t>
  </si>
  <si>
    <t>Derecho Insp Seg e Higiene Ej Anterior</t>
  </si>
  <si>
    <t>12.3.00.00</t>
  </si>
  <si>
    <t>Impuestos</t>
  </si>
  <si>
    <t>2.828.670,24</t>
  </si>
  <si>
    <t>12.3.10.00</t>
  </si>
  <si>
    <t>Patentes de Rodados</t>
  </si>
  <si>
    <t>12.5.00.00</t>
  </si>
  <si>
    <t>Alquileres</t>
  </si>
  <si>
    <t>70.000,00</t>
  </si>
  <si>
    <t>12.5.01.00</t>
  </si>
  <si>
    <t>12.9.00.00</t>
  </si>
  <si>
    <t>Otros</t>
  </si>
  <si>
    <t>20.000,00</t>
  </si>
  <si>
    <t>159.523,30</t>
  </si>
  <si>
    <t>12.9.02.00</t>
  </si>
  <si>
    <t>Ingresos Camping</t>
  </si>
  <si>
    <t>50.000,00</t>
  </si>
  <si>
    <t>12.9.99.00</t>
  </si>
  <si>
    <t>Otros no tributarios</t>
  </si>
  <si>
    <t>109.523,30</t>
  </si>
  <si>
    <t>13.0.00.00</t>
  </si>
  <si>
    <t>Ingresos no Tributarios</t>
  </si>
  <si>
    <t>479.929,79</t>
  </si>
  <si>
    <t>13.6.00.00</t>
  </si>
  <si>
    <t>Recargos e Intereses</t>
  </si>
  <si>
    <t>13.6.04.00</t>
  </si>
  <si>
    <t>Multas por Infracciones Tribunal de Faltas</t>
  </si>
  <si>
    <t>27.875,00</t>
  </si>
  <si>
    <t>13.6.05.00</t>
  </si>
  <si>
    <t>Intereses Percibidos</t>
  </si>
  <si>
    <t>452.054,79</t>
  </si>
  <si>
    <t>14.0.00.00</t>
  </si>
  <si>
    <t>Venta de Bienes y Servicios</t>
  </si>
  <si>
    <t>134.000,00</t>
  </si>
  <si>
    <t>90.120,34</t>
  </si>
  <si>
    <t>14.2.00.00</t>
  </si>
  <si>
    <t>Servicios a Terceros</t>
  </si>
  <si>
    <t>14.2.03.00</t>
  </si>
  <si>
    <t>Viajes</t>
  </si>
  <si>
    <t>90.000,00</t>
  </si>
  <si>
    <t>60.320,34</t>
  </si>
  <si>
    <t>14.2.04.00</t>
  </si>
  <si>
    <t>Venta de Publicidad</t>
  </si>
  <si>
    <t>44.000,00</t>
  </si>
  <si>
    <t>10.400,00</t>
  </si>
  <si>
    <t>14.2.06.00</t>
  </si>
  <si>
    <t>19.400,00</t>
  </si>
  <si>
    <t>17.0.00.00</t>
  </si>
  <si>
    <t>Transferencias corrientes</t>
  </si>
  <si>
    <t>176.422.794,88</t>
  </si>
  <si>
    <t>1.302.418,45</t>
  </si>
  <si>
    <t>177.725.213,33</t>
  </si>
  <si>
    <t>126.820.799,77</t>
  </si>
  <si>
    <t>17.2.00.00</t>
  </si>
  <si>
    <t>Del Sector Publico Nacional</t>
  </si>
  <si>
    <t>36.000,00</t>
  </si>
  <si>
    <t>600.000,00</t>
  </si>
  <si>
    <t>17.2.13.00</t>
  </si>
  <si>
    <t>INPRES (Instituto Nacional de Previsión Sísmica)</t>
  </si>
  <si>
    <t>17.2.14.00</t>
  </si>
  <si>
    <t>Municipios Turísticos Responsables</t>
  </si>
  <si>
    <t>17.7.00.00</t>
  </si>
  <si>
    <t>Del Sector Público Provincial</t>
  </si>
  <si>
    <t>176.386.794,88</t>
  </si>
  <si>
    <t>177.689.213,33</t>
  </si>
  <si>
    <t>126.220.799,77</t>
  </si>
  <si>
    <t>173.516.196,24</t>
  </si>
  <si>
    <t>5,00</t>
  </si>
  <si>
    <t>173.516.201,24</t>
  </si>
  <si>
    <t>124.601.191,13</t>
  </si>
  <si>
    <t>17.7.00.03</t>
  </si>
  <si>
    <t>Canon Art 7° Ley 2615</t>
  </si>
  <si>
    <t>1.200.000,00</t>
  </si>
  <si>
    <t>862.245,73</t>
  </si>
  <si>
    <t>17.7.00.04</t>
  </si>
  <si>
    <t>Adicional Impuesto Inmobiliario</t>
  </si>
  <si>
    <t>700.000,00</t>
  </si>
  <si>
    <t>590.690,78</t>
  </si>
  <si>
    <t>17.7.00.06</t>
  </si>
  <si>
    <t>Riego de Calles - Vialidad Provincial</t>
  </si>
  <si>
    <t>1.500.000,00</t>
  </si>
  <si>
    <t>17.7.00.07</t>
  </si>
  <si>
    <t>Fiesta del Piñon</t>
  </si>
  <si>
    <t>80.000,00</t>
  </si>
  <si>
    <t>17.7.00.09</t>
  </si>
  <si>
    <t>Aportes no Reintegrables</t>
  </si>
  <si>
    <t>170.036.196,24</t>
  </si>
  <si>
    <t>170.036.201,24</t>
  </si>
  <si>
    <t>123.148.254,62</t>
  </si>
  <si>
    <t>17.7.01.00</t>
  </si>
  <si>
    <t>CPE. Mto. y Refacción de Edif. Escolares</t>
  </si>
  <si>
    <t>314.424,00</t>
  </si>
  <si>
    <t>87.581,33</t>
  </si>
  <si>
    <t>17.7.02.00</t>
  </si>
  <si>
    <t>Operativo leña</t>
  </si>
  <si>
    <t>95.000,00</t>
  </si>
  <si>
    <t>90.160,00</t>
  </si>
  <si>
    <t>17.7.21.00</t>
  </si>
  <si>
    <t>IJAN INSTITUTO JUEGOS DE AZAR DEL NEUQUEN</t>
  </si>
  <si>
    <t>1.621.174,64</t>
  </si>
  <si>
    <t>119.960,58</t>
  </si>
  <si>
    <t>17.7.25.00</t>
  </si>
  <si>
    <t>Juegos Integrados Neuquinos</t>
  </si>
  <si>
    <t>17.7.26.00</t>
  </si>
  <si>
    <t>Juegos Culturales Neuquinos</t>
  </si>
  <si>
    <t>140.000,00</t>
  </si>
  <si>
    <t>17.7.27.00</t>
  </si>
  <si>
    <t>Programa Poda Comunidad Millain Currical</t>
  </si>
  <si>
    <t>825.600,00</t>
  </si>
  <si>
    <t>490.000,00</t>
  </si>
  <si>
    <t>17.7.31.00</t>
  </si>
  <si>
    <t>Convenio Ministerio de Desarrollo Social y Trabajo - Leyes 2302 2875 274</t>
  </si>
  <si>
    <t>56.813,45</t>
  </si>
  <si>
    <t>28.406,73</t>
  </si>
  <si>
    <t>17.7.32.00</t>
  </si>
  <si>
    <t>Carpintería-Comunidades</t>
  </si>
  <si>
    <t>420.000,00</t>
  </si>
  <si>
    <t>17.7.33.00</t>
  </si>
  <si>
    <t>Aporte Legislatura Provincial</t>
  </si>
  <si>
    <t>383.500,00</t>
  </si>
  <si>
    <t>21.0.00.00</t>
  </si>
  <si>
    <t>Recursos de capital</t>
  </si>
  <si>
    <t>652.502,22</t>
  </si>
  <si>
    <t>21.1.00.00</t>
  </si>
  <si>
    <t>Recursos Propios de Capital</t>
  </si>
  <si>
    <t>21.1.05.00</t>
  </si>
  <si>
    <t>Venta de Tierras y Terrenos</t>
  </si>
  <si>
    <t>22.0.00.00</t>
  </si>
  <si>
    <t>Transferencias de capital</t>
  </si>
  <si>
    <t>5.810.000,00</t>
  </si>
  <si>
    <t>190.815,65</t>
  </si>
  <si>
    <t>6.000.815,65</t>
  </si>
  <si>
    <t>22.2.00.00</t>
  </si>
  <si>
    <t>De administración nacional</t>
  </si>
  <si>
    <t>22.2.01.00</t>
  </si>
  <si>
    <t>De la administración central nacional</t>
  </si>
  <si>
    <t>22.2.01.03</t>
  </si>
  <si>
    <t>Natatorio Polivalente en Centro de Ski Nórdico Res 731/16</t>
  </si>
  <si>
    <t>22.6.00.00</t>
  </si>
  <si>
    <t>Del sector externo</t>
  </si>
  <si>
    <t>22.6.02.00</t>
  </si>
  <si>
    <t>De organismos internacionales</t>
  </si>
  <si>
    <t>22.6.02.01</t>
  </si>
  <si>
    <t>Fundación CreSer</t>
  </si>
  <si>
    <t>23.0.00.00</t>
  </si>
  <si>
    <t>Del Gobierno Provincial</t>
  </si>
  <si>
    <t>3.103.995,00</t>
  </si>
  <si>
    <t>23.1.00.00</t>
  </si>
  <si>
    <t>Financiamiento para Obras</t>
  </si>
  <si>
    <t>23.1.10.00</t>
  </si>
  <si>
    <t>1.937.655,00</t>
  </si>
  <si>
    <t>23.1.10.15</t>
  </si>
  <si>
    <t>Iluminación Parq. Riego Costanera</t>
  </si>
  <si>
    <t>23.1.19.00</t>
  </si>
  <si>
    <t>Obras Varias</t>
  </si>
  <si>
    <t>1.166.340,00</t>
  </si>
  <si>
    <t>23.1.19.99</t>
  </si>
  <si>
    <t>TOTAL GENERAL</t>
  </si>
  <si>
    <t>Estado de Ejecución de Gastos</t>
  </si>
  <si>
    <t>Por Objeto del Gasto</t>
  </si>
  <si>
    <t>Jurisdicción / Partida</t>
  </si>
  <si>
    <t>160.189.640,37</t>
  </si>
  <si>
    <t>100000</t>
  </si>
  <si>
    <t>Gastos en personal</t>
  </si>
  <si>
    <t>130.995.716,43</t>
  </si>
  <si>
    <t>126.688.400,80</t>
  </si>
  <si>
    <t>110000</t>
  </si>
  <si>
    <t>Planta Permanente</t>
  </si>
  <si>
    <t>70.230.660,19</t>
  </si>
  <si>
    <t>- 3.444.265,58</t>
  </si>
  <si>
    <t>66.786.394,61</t>
  </si>
  <si>
    <t>64.782.104,97</t>
  </si>
  <si>
    <t>120000</t>
  </si>
  <si>
    <t>Contratados</t>
  </si>
  <si>
    <t>32.375.261,38</t>
  </si>
  <si>
    <t>- 1.498.761,79</t>
  </si>
  <si>
    <t>30.876.499,59</t>
  </si>
  <si>
    <t>28.639.085,58</t>
  </si>
  <si>
    <t>130000</t>
  </si>
  <si>
    <t>Planta Política</t>
  </si>
  <si>
    <t>20.492.547,55</t>
  </si>
  <si>
    <t>3.444.265,58</t>
  </si>
  <si>
    <t>23.936.813,13</t>
  </si>
  <si>
    <t>23.871.201,15</t>
  </si>
  <si>
    <t>170000</t>
  </si>
  <si>
    <t>Comision Municipal</t>
  </si>
  <si>
    <t>7.897.247,31</t>
  </si>
  <si>
    <t>1.498.761,79</t>
  </si>
  <si>
    <t>9.396.009,10</t>
  </si>
  <si>
    <t>200000</t>
  </si>
  <si>
    <t>Bienes de consumo</t>
  </si>
  <si>
    <t>12.024.843,66</t>
  </si>
  <si>
    <t>408.139,34</t>
  </si>
  <si>
    <t>12.432.983,00</t>
  </si>
  <si>
    <t>8.564.150,11</t>
  </si>
  <si>
    <t>210000</t>
  </si>
  <si>
    <t>Productos alimenticios agropecuarios y forestales</t>
  </si>
  <si>
    <t>1.217.062,00</t>
  </si>
  <si>
    <t>396.420,54</t>
  </si>
  <si>
    <t>1.613.482,54</t>
  </si>
  <si>
    <t>716.735,71</t>
  </si>
  <si>
    <t>220000</t>
  </si>
  <si>
    <t>Textiles y vestuario</t>
  </si>
  <si>
    <t>2.430.000,00</t>
  </si>
  <si>
    <t>- 833.406,80</t>
  </si>
  <si>
    <t>1.596.593,20</t>
  </si>
  <si>
    <t>1.448.153,20</t>
  </si>
  <si>
    <t>230000</t>
  </si>
  <si>
    <t>Productos de papel, cartón e impresos</t>
  </si>
  <si>
    <t>10.000,00</t>
  </si>
  <si>
    <t>89.759,28</t>
  </si>
  <si>
    <t>99.759,28</t>
  </si>
  <si>
    <t>57.882,08</t>
  </si>
  <si>
    <t>240000</t>
  </si>
  <si>
    <t>Productos de cuero y caucho</t>
  </si>
  <si>
    <t>300.000,00</t>
  </si>
  <si>
    <t>- 70.174,71</t>
  </si>
  <si>
    <t>229.825,29</t>
  </si>
  <si>
    <t>214.323,68</t>
  </si>
  <si>
    <t>250000</t>
  </si>
  <si>
    <t>Productos químicos, combustibles y lubricantes</t>
  </si>
  <si>
    <t>3.700.900,00</t>
  </si>
  <si>
    <t>- 484.050,90</t>
  </si>
  <si>
    <t>3.216.849,10</t>
  </si>
  <si>
    <t>2.324.231,62</t>
  </si>
  <si>
    <t>270000</t>
  </si>
  <si>
    <t>Productos metálicos</t>
  </si>
  <si>
    <t>15.494,70</t>
  </si>
  <si>
    <t>315.494,70</t>
  </si>
  <si>
    <t>231.080,63</t>
  </si>
  <si>
    <t>280000</t>
  </si>
  <si>
    <t>Minerales</t>
  </si>
  <si>
    <t>19.800,00</t>
  </si>
  <si>
    <t>290000</t>
  </si>
  <si>
    <t>Otros bienes de consumo</t>
  </si>
  <si>
    <t>4.066.881,66</t>
  </si>
  <si>
    <t>1.294.097,23</t>
  </si>
  <si>
    <t>5.360.978,89</t>
  </si>
  <si>
    <t>3.551.943,19</t>
  </si>
  <si>
    <t>300000</t>
  </si>
  <si>
    <t>Servicios no personales</t>
  </si>
  <si>
    <t>28.029.513,79</t>
  </si>
  <si>
    <t>572.199,36</t>
  </si>
  <si>
    <t>28.601.713,15</t>
  </si>
  <si>
    <t>21.650.732,34</t>
  </si>
  <si>
    <t>310000</t>
  </si>
  <si>
    <t>Servicios básicos</t>
  </si>
  <si>
    <t>8.050.625,00</t>
  </si>
  <si>
    <t>- 972.984,74</t>
  </si>
  <si>
    <t>7.077.640,26</t>
  </si>
  <si>
    <t>5.559.625,26</t>
  </si>
  <si>
    <t>320000</t>
  </si>
  <si>
    <t>Alquileres y derechos</t>
  </si>
  <si>
    <t>1.282.500,00</t>
  </si>
  <si>
    <t>159.000,00</t>
  </si>
  <si>
    <t>1.441.500,00</t>
  </si>
  <si>
    <t>330000</t>
  </si>
  <si>
    <t>Mantenimiento, reparación y limpieza</t>
  </si>
  <si>
    <t>5.116.920,60</t>
  </si>
  <si>
    <t>149.893,51</t>
  </si>
  <si>
    <t>5.266.814,11</t>
  </si>
  <si>
    <t>4.201.122,80</t>
  </si>
  <si>
    <t>340000</t>
  </si>
  <si>
    <t>Servicios técnicos y profesionales</t>
  </si>
  <si>
    <t>3.253.672,73</t>
  </si>
  <si>
    <t>2.516.255,27</t>
  </si>
  <si>
    <t>5.769.928,00</t>
  </si>
  <si>
    <t>5.151.233,74</t>
  </si>
  <si>
    <t>350000</t>
  </si>
  <si>
    <t>Servicios comerciales y financieros</t>
  </si>
  <si>
    <t>2.917.000,00</t>
  </si>
  <si>
    <t>- 801.247,11</t>
  </si>
  <si>
    <t>2.115.752,89</t>
  </si>
  <si>
    <t>2.037.752,89</t>
  </si>
  <si>
    <t>360000</t>
  </si>
  <si>
    <t>Publicidad y propaganda</t>
  </si>
  <si>
    <t>21.922,00</t>
  </si>
  <si>
    <t>17.922,00</t>
  </si>
  <si>
    <t>370000</t>
  </si>
  <si>
    <t>Pasajes y viáticos</t>
  </si>
  <si>
    <t>2.385.520,82</t>
  </si>
  <si>
    <t>- 417.677,82</t>
  </si>
  <si>
    <t>1.967.843,00</t>
  </si>
  <si>
    <t>448.091,26</t>
  </si>
  <si>
    <t>380000</t>
  </si>
  <si>
    <t>Impuestos, derechos y tasas</t>
  </si>
  <si>
    <t>306.000,00</t>
  </si>
  <si>
    <t>- 241.377,72</t>
  </si>
  <si>
    <t>64.622,28</t>
  </si>
  <si>
    <t>14.622,28</t>
  </si>
  <si>
    <t>390000</t>
  </si>
  <si>
    <t>Otros servicios</t>
  </si>
  <si>
    <t>4.717.274,64</t>
  </si>
  <si>
    <t>158.415,97</t>
  </si>
  <si>
    <t>4.875.690,61</t>
  </si>
  <si>
    <t>2.778.862,11</t>
  </si>
  <si>
    <t>400000</t>
  </si>
  <si>
    <t>Bienes de uso</t>
  </si>
  <si>
    <t>27.450.995,00</t>
  </si>
  <si>
    <t>- 202.645,87</t>
  </si>
  <si>
    <t>27.248.349,13</t>
  </si>
  <si>
    <t>1.114.629,30</t>
  </si>
  <si>
    <t>420000</t>
  </si>
  <si>
    <t>Construcciones</t>
  </si>
  <si>
    <t>25.163.995,00</t>
  </si>
  <si>
    <t>187.100,00</t>
  </si>
  <si>
    <t>430000</t>
  </si>
  <si>
    <t>Maquinarias y Equipos</t>
  </si>
  <si>
    <t>2.287.000,00</t>
  </si>
  <si>
    <t>- 217.595,87</t>
  </si>
  <si>
    <t>2.069.404,13</t>
  </si>
  <si>
    <t>912.579,30</t>
  </si>
  <si>
    <t>440000</t>
  </si>
  <si>
    <t>Equipo de seguridad</t>
  </si>
  <si>
    <t>14.950,00</t>
  </si>
  <si>
    <t>500000</t>
  </si>
  <si>
    <t>Transferencias</t>
  </si>
  <si>
    <t>715.541,27</t>
  </si>
  <si>
    <t>2.215.541,27</t>
  </si>
  <si>
    <t>2.171.727,82</t>
  </si>
  <si>
    <t>510000</t>
  </si>
  <si>
    <t>Transferencias al sector privado para financiar gastos corrientes</t>
  </si>
  <si>
    <t>545.255,27</t>
  </si>
  <si>
    <t>2.045.255,27</t>
  </si>
  <si>
    <t>2.001.441,82</t>
  </si>
  <si>
    <t>530000</t>
  </si>
  <si>
    <t>Transferencias al sector público nacional, provincial y municipal par</t>
  </si>
  <si>
    <t>170.286,00</t>
  </si>
  <si>
    <t>OVIF</t>
  </si>
  <si>
    <t>CUADRO DE AJUSTES</t>
  </si>
  <si>
    <t>PERCIBIDO</t>
  </si>
  <si>
    <t>AJUSTE</t>
  </si>
  <si>
    <t>AJUSTADO</t>
  </si>
  <si>
    <t>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</si>
</sst>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Liberation Sans"/>
    </font>
    <font>
      <sz val="12"/>
      <color indexed="8"/>
      <name val="Arial"/>
    </font>
    <font>
      <sz val="10"/>
      <color indexed="8"/>
      <name val="Liberation Sans"/>
    </font>
    <font>
      <b/>
      <sz val="10"/>
      <color indexed="8"/>
      <name val="Liberation Sans"/>
    </font>
    <font>
      <b/>
      <sz val="8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NumberFormat="1" applyFont="1" applyFill="1" applyBorder="1" applyAlignment="1" applyProtection="1">
      <alignment horizontal="left"/>
    </xf>
    <xf numFmtId="0" fontId="18" fillId="0" borderId="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right"/>
    </xf>
    <xf numFmtId="0" fontId="21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left"/>
    </xf>
    <xf numFmtId="4" fontId="0" fillId="0" borderId="0" xfId="0" applyNumberFormat="1"/>
    <xf numFmtId="4" fontId="18" fillId="0" borderId="0" xfId="0" applyNumberFormat="1" applyFont="1" applyFill="1" applyBorder="1" applyAlignment="1" applyProtection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/>
    <xf numFmtId="4" fontId="25" fillId="0" borderId="0" xfId="0" applyNumberFormat="1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right"/>
    </xf>
    <xf numFmtId="4" fontId="25" fillId="33" borderId="10" xfId="0" applyNumberFormat="1" applyFont="1" applyFill="1" applyBorder="1"/>
    <xf numFmtId="0" fontId="23" fillId="0" borderId="0" xfId="0" applyFont="1" applyAlignment="1">
      <alignment horizontal="right"/>
    </xf>
    <xf numFmtId="4" fontId="26" fillId="33" borderId="10" xfId="0" applyNumberFormat="1" applyFont="1" applyFill="1" applyBorder="1"/>
    <xf numFmtId="0" fontId="25" fillId="33" borderId="10" xfId="0" applyFont="1" applyFill="1" applyBorder="1"/>
    <xf numFmtId="0" fontId="24" fillId="33" borderId="10" xfId="0" applyFont="1" applyFill="1" applyBorder="1" applyAlignment="1">
      <alignment horizontal="left"/>
    </xf>
    <xf numFmtId="0" fontId="23" fillId="33" borderId="10" xfId="0" applyFont="1" applyFill="1" applyBorder="1" applyAlignment="1">
      <alignment horizontal="left"/>
    </xf>
    <xf numFmtId="0" fontId="18" fillId="33" borderId="10" xfId="0" applyNumberFormat="1" applyFont="1" applyFill="1" applyBorder="1" applyAlignment="1" applyProtection="1">
      <alignment horizontal="center"/>
    </xf>
    <xf numFmtId="4" fontId="18" fillId="33" borderId="10" xfId="0" applyNumberFormat="1" applyFont="1" applyFill="1" applyBorder="1" applyAlignment="1" applyProtection="1">
      <alignment horizontal="center"/>
    </xf>
    <xf numFmtId="0" fontId="0" fillId="33" borderId="10" xfId="0" applyFill="1" applyBorder="1"/>
    <xf numFmtId="4" fontId="21" fillId="33" borderId="10" xfId="0" applyNumberFormat="1" applyFont="1" applyFill="1" applyBorder="1" applyAlignment="1" applyProtection="1">
      <alignment horizontal="right"/>
    </xf>
    <xf numFmtId="0" fontId="21" fillId="33" borderId="10" xfId="0" applyNumberFormat="1" applyFont="1" applyFill="1" applyBorder="1" applyAlignment="1" applyProtection="1">
      <alignment horizontal="left"/>
    </xf>
    <xf numFmtId="4" fontId="0" fillId="33" borderId="10" xfId="0" applyNumberFormat="1" applyFill="1" applyBorder="1"/>
    <xf numFmtId="0" fontId="20" fillId="33" borderId="10" xfId="0" applyNumberFormat="1" applyFont="1" applyFill="1" applyBorder="1" applyAlignment="1" applyProtection="1">
      <alignment horizontal="left"/>
    </xf>
    <xf numFmtId="4" fontId="20" fillId="33" borderId="10" xfId="0" applyNumberFormat="1" applyFont="1" applyFill="1" applyBorder="1" applyAlignment="1" applyProtection="1">
      <alignment horizontal="right"/>
    </xf>
    <xf numFmtId="0" fontId="24" fillId="33" borderId="0" xfId="0" applyFont="1" applyFill="1" applyAlignment="1">
      <alignment horizontal="right"/>
    </xf>
    <xf numFmtId="0" fontId="23" fillId="33" borderId="0" xfId="0" applyFont="1" applyFill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6"/>
  <sheetViews>
    <sheetView topLeftCell="B64" workbookViewId="0">
      <selection activeCell="G23" sqref="G23"/>
    </sheetView>
  </sheetViews>
  <sheetFormatPr baseColWidth="10" defaultRowHeight="15"/>
  <cols>
    <col min="2" max="2" width="33.85546875" customWidth="1"/>
    <col min="3" max="3" width="11.42578125" customWidth="1"/>
    <col min="4" max="4" width="13.42578125" customWidth="1"/>
    <col min="5" max="5" width="11.42578125" customWidth="1"/>
    <col min="6" max="7" width="14.42578125" customWidth="1"/>
    <col min="8" max="8" width="33.85546875" customWidth="1"/>
    <col min="9" max="9" width="15.85546875" style="9" customWidth="1"/>
    <col min="10" max="10" width="12" style="9" customWidth="1"/>
    <col min="11" max="11" width="16.85546875" style="9" customWidth="1"/>
  </cols>
  <sheetData>
    <row r="1" spans="1:11" ht="15.75">
      <c r="A1" s="1" t="s">
        <v>0</v>
      </c>
      <c r="B1" s="1"/>
      <c r="C1" s="1"/>
    </row>
    <row r="2" spans="1:11" ht="15.75">
      <c r="B2" s="3" t="s">
        <v>1</v>
      </c>
      <c r="C2" s="3"/>
      <c r="D2" s="3"/>
      <c r="E2" s="3"/>
      <c r="F2" s="3"/>
      <c r="G2" s="2"/>
      <c r="H2" s="2"/>
      <c r="I2" s="10"/>
      <c r="J2" s="10"/>
      <c r="K2" s="10"/>
    </row>
    <row r="3" spans="1:11" ht="15.75">
      <c r="A3" s="4" t="s">
        <v>2</v>
      </c>
    </row>
    <row r="5" spans="1:11" ht="15.75">
      <c r="B5" s="3" t="s">
        <v>3</v>
      </c>
      <c r="C5" s="3"/>
      <c r="D5" s="3"/>
      <c r="E5" s="3"/>
      <c r="F5" s="3"/>
      <c r="G5" s="2"/>
      <c r="H5" s="25"/>
      <c r="I5" s="26" t="s">
        <v>399</v>
      </c>
      <c r="J5" s="26"/>
      <c r="K5" s="26"/>
    </row>
    <row r="6" spans="1:11">
      <c r="A6" s="6" t="s">
        <v>4</v>
      </c>
      <c r="C6" s="7" t="s">
        <v>5</v>
      </c>
      <c r="D6" s="7" t="s">
        <v>6</v>
      </c>
      <c r="E6" s="7" t="s">
        <v>7</v>
      </c>
      <c r="F6" s="7" t="s">
        <v>9</v>
      </c>
      <c r="G6" s="7"/>
      <c r="H6" s="27"/>
      <c r="I6" s="28"/>
      <c r="J6" s="28"/>
      <c r="K6" s="28"/>
    </row>
    <row r="7" spans="1:11">
      <c r="A7" s="6" t="s">
        <v>10</v>
      </c>
      <c r="D7" s="7" t="s">
        <v>11</v>
      </c>
      <c r="E7" s="7" t="s">
        <v>12</v>
      </c>
      <c r="F7" s="7" t="s">
        <v>14</v>
      </c>
      <c r="G7" s="7"/>
      <c r="H7" s="27"/>
      <c r="I7" s="28"/>
      <c r="J7" s="28"/>
      <c r="K7" s="28"/>
    </row>
    <row r="8" spans="1:11">
      <c r="B8" s="6" t="s">
        <v>15</v>
      </c>
      <c r="C8" s="7" t="s">
        <v>16</v>
      </c>
      <c r="H8" s="29" t="s">
        <v>15</v>
      </c>
      <c r="I8" s="30" t="s">
        <v>400</v>
      </c>
      <c r="J8" s="30" t="s">
        <v>402</v>
      </c>
      <c r="K8" s="30" t="s">
        <v>398</v>
      </c>
    </row>
    <row r="9" spans="1:11">
      <c r="A9" s="6" t="s">
        <v>17</v>
      </c>
      <c r="B9" s="6" t="s">
        <v>18</v>
      </c>
      <c r="C9" s="7" t="s">
        <v>19</v>
      </c>
      <c r="D9" s="7" t="s">
        <v>13</v>
      </c>
      <c r="E9" s="7" t="s">
        <v>19</v>
      </c>
      <c r="F9" s="7" t="s">
        <v>20</v>
      </c>
      <c r="G9" s="7"/>
      <c r="H9" s="29" t="s">
        <v>18</v>
      </c>
      <c r="I9" s="28"/>
      <c r="J9" s="28"/>
      <c r="K9" s="28"/>
    </row>
    <row r="10" spans="1:11">
      <c r="A10" s="6" t="s">
        <v>21</v>
      </c>
      <c r="B10" s="6" t="s">
        <v>22</v>
      </c>
      <c r="C10" s="7" t="s">
        <v>23</v>
      </c>
      <c r="D10" s="7" t="s">
        <v>13</v>
      </c>
      <c r="E10" s="7" t="s">
        <v>23</v>
      </c>
      <c r="F10" s="7" t="s">
        <v>24</v>
      </c>
      <c r="G10" s="7"/>
      <c r="H10" s="29" t="s">
        <v>22</v>
      </c>
      <c r="I10" s="28"/>
      <c r="J10" s="28"/>
      <c r="K10" s="28"/>
    </row>
    <row r="11" spans="1:11">
      <c r="A11" s="8" t="s">
        <v>25</v>
      </c>
      <c r="B11" s="8" t="s">
        <v>26</v>
      </c>
      <c r="C11" s="5" t="s">
        <v>27</v>
      </c>
      <c r="D11" s="5" t="s">
        <v>13</v>
      </c>
      <c r="E11" s="5" t="s">
        <v>27</v>
      </c>
      <c r="F11" s="5" t="s">
        <v>28</v>
      </c>
      <c r="G11" s="5"/>
      <c r="H11" s="31" t="s">
        <v>26</v>
      </c>
      <c r="I11" s="32">
        <v>2689601.44</v>
      </c>
      <c r="J11" s="32">
        <v>2.4700000000000002</v>
      </c>
      <c r="K11" s="32">
        <f>I11+J11</f>
        <v>2689603.91</v>
      </c>
    </row>
    <row r="12" spans="1:11">
      <c r="A12" s="8" t="s">
        <v>29</v>
      </c>
      <c r="B12" s="8" t="s">
        <v>30</v>
      </c>
      <c r="C12" s="5" t="s">
        <v>31</v>
      </c>
      <c r="D12" s="5" t="s">
        <v>13</v>
      </c>
      <c r="E12" s="5" t="s">
        <v>31</v>
      </c>
      <c r="F12" s="5" t="s">
        <v>32</v>
      </c>
      <c r="G12" s="5"/>
      <c r="H12" s="31" t="s">
        <v>30</v>
      </c>
      <c r="I12" s="32">
        <v>1913853.28</v>
      </c>
      <c r="J12" s="32">
        <v>-192626.14</v>
      </c>
      <c r="K12" s="32">
        <f t="shared" ref="K12:K75" si="0">I12+J12</f>
        <v>1721227.1400000001</v>
      </c>
    </row>
    <row r="13" spans="1:11">
      <c r="A13" s="8" t="s">
        <v>33</v>
      </c>
      <c r="B13" s="8" t="s">
        <v>34</v>
      </c>
      <c r="C13" s="5" t="s">
        <v>35</v>
      </c>
      <c r="D13" s="5" t="s">
        <v>13</v>
      </c>
      <c r="E13" s="5" t="s">
        <v>35</v>
      </c>
      <c r="F13" s="5" t="s">
        <v>36</v>
      </c>
      <c r="G13" s="5"/>
      <c r="H13" s="31" t="s">
        <v>34</v>
      </c>
      <c r="I13" s="32">
        <v>107607.18</v>
      </c>
      <c r="J13" s="32"/>
      <c r="K13" s="32">
        <f t="shared" si="0"/>
        <v>107607.18</v>
      </c>
    </row>
    <row r="14" spans="1:11">
      <c r="A14" s="8" t="s">
        <v>37</v>
      </c>
      <c r="B14" s="8" t="s">
        <v>38</v>
      </c>
      <c r="C14" s="5" t="s">
        <v>39</v>
      </c>
      <c r="D14" s="5" t="s">
        <v>13</v>
      </c>
      <c r="E14" s="5" t="s">
        <v>39</v>
      </c>
      <c r="F14" s="5" t="s">
        <v>40</v>
      </c>
      <c r="G14" s="5"/>
      <c r="H14" s="31" t="s">
        <v>38</v>
      </c>
      <c r="I14" s="32">
        <v>419383.72</v>
      </c>
      <c r="J14" s="32"/>
      <c r="K14" s="32">
        <f t="shared" si="0"/>
        <v>419383.72</v>
      </c>
    </row>
    <row r="15" spans="1:11">
      <c r="A15" s="8" t="s">
        <v>41</v>
      </c>
      <c r="B15" s="8" t="s">
        <v>42</v>
      </c>
      <c r="C15" s="5" t="s">
        <v>43</v>
      </c>
      <c r="D15" s="5" t="s">
        <v>13</v>
      </c>
      <c r="E15" s="5" t="s">
        <v>43</v>
      </c>
      <c r="F15" s="5" t="s">
        <v>44</v>
      </c>
      <c r="G15" s="5"/>
      <c r="H15" s="31" t="s">
        <v>42</v>
      </c>
      <c r="I15" s="32">
        <v>1062159.2</v>
      </c>
      <c r="J15" s="32"/>
      <c r="K15" s="32">
        <f t="shared" si="0"/>
        <v>1062159.2</v>
      </c>
    </row>
    <row r="16" spans="1:11">
      <c r="A16" s="8" t="s">
        <v>45</v>
      </c>
      <c r="B16" s="8" t="s">
        <v>46</v>
      </c>
      <c r="C16" s="5" t="s">
        <v>47</v>
      </c>
      <c r="D16" s="5" t="s">
        <v>13</v>
      </c>
      <c r="E16" s="5" t="s">
        <v>47</v>
      </c>
      <c r="F16" s="5" t="s">
        <v>13</v>
      </c>
      <c r="G16" s="5"/>
      <c r="H16" s="31" t="s">
        <v>46</v>
      </c>
      <c r="I16" s="32">
        <v>0</v>
      </c>
      <c r="J16" s="32"/>
      <c r="K16" s="32">
        <f t="shared" si="0"/>
        <v>0</v>
      </c>
    </row>
    <row r="17" spans="1:11">
      <c r="A17" s="8" t="s">
        <v>48</v>
      </c>
      <c r="B17" s="8" t="s">
        <v>49</v>
      </c>
      <c r="C17" s="5" t="s">
        <v>50</v>
      </c>
      <c r="D17" s="5" t="s">
        <v>13</v>
      </c>
      <c r="E17" s="5" t="s">
        <v>50</v>
      </c>
      <c r="F17" s="5" t="s">
        <v>13</v>
      </c>
      <c r="G17" s="5"/>
      <c r="H17" s="31" t="s">
        <v>49</v>
      </c>
      <c r="I17" s="32">
        <v>0</v>
      </c>
      <c r="J17" s="32"/>
      <c r="K17" s="32">
        <f t="shared" si="0"/>
        <v>0</v>
      </c>
    </row>
    <row r="18" spans="1:11">
      <c r="A18" s="6" t="s">
        <v>51</v>
      </c>
      <c r="B18" s="6" t="s">
        <v>52</v>
      </c>
      <c r="C18" s="7" t="s">
        <v>53</v>
      </c>
      <c r="D18" s="7" t="s">
        <v>13</v>
      </c>
      <c r="E18" s="7" t="s">
        <v>53</v>
      </c>
      <c r="F18" s="7" t="s">
        <v>54</v>
      </c>
      <c r="G18" s="7"/>
      <c r="H18" s="29" t="s">
        <v>52</v>
      </c>
      <c r="I18" s="28"/>
      <c r="J18" s="28"/>
      <c r="K18" s="32">
        <f t="shared" si="0"/>
        <v>0</v>
      </c>
    </row>
    <row r="19" spans="1:11">
      <c r="A19" s="8" t="s">
        <v>55</v>
      </c>
      <c r="B19" s="8" t="s">
        <v>56</v>
      </c>
      <c r="C19" s="5" t="s">
        <v>57</v>
      </c>
      <c r="D19" s="5" t="s">
        <v>13</v>
      </c>
      <c r="E19" s="5" t="s">
        <v>57</v>
      </c>
      <c r="F19" s="5" t="s">
        <v>58</v>
      </c>
      <c r="G19" s="5"/>
      <c r="H19" s="31" t="s">
        <v>56</v>
      </c>
      <c r="I19" s="32">
        <v>21600</v>
      </c>
      <c r="J19" s="32"/>
      <c r="K19" s="32">
        <f t="shared" si="0"/>
        <v>21600</v>
      </c>
    </row>
    <row r="20" spans="1:11">
      <c r="A20" s="8" t="s">
        <v>59</v>
      </c>
      <c r="B20" s="8" t="s">
        <v>60</v>
      </c>
      <c r="C20" s="5" t="s">
        <v>61</v>
      </c>
      <c r="D20" s="5" t="s">
        <v>13</v>
      </c>
      <c r="E20" s="5" t="s">
        <v>61</v>
      </c>
      <c r="F20" s="5" t="s">
        <v>62</v>
      </c>
      <c r="G20" s="5"/>
      <c r="H20" s="31" t="s">
        <v>60</v>
      </c>
      <c r="I20" s="32">
        <v>178593.4</v>
      </c>
      <c r="J20" s="32"/>
      <c r="K20" s="32">
        <f t="shared" si="0"/>
        <v>178593.4</v>
      </c>
    </row>
    <row r="21" spans="1:11">
      <c r="A21" s="8" t="s">
        <v>63</v>
      </c>
      <c r="B21" s="8" t="s">
        <v>64</v>
      </c>
      <c r="C21" s="5" t="s">
        <v>13</v>
      </c>
      <c r="D21" s="5" t="s">
        <v>13</v>
      </c>
      <c r="E21" s="5" t="s">
        <v>13</v>
      </c>
      <c r="F21" s="5" t="s">
        <v>65</v>
      </c>
      <c r="G21" s="5"/>
      <c r="H21" s="31" t="s">
        <v>64</v>
      </c>
      <c r="I21" s="32">
        <v>2650</v>
      </c>
      <c r="J21" s="32"/>
      <c r="K21" s="32">
        <f t="shared" si="0"/>
        <v>2650</v>
      </c>
    </row>
    <row r="22" spans="1:11">
      <c r="A22" s="6" t="s">
        <v>66</v>
      </c>
      <c r="B22" s="6" t="s">
        <v>67</v>
      </c>
      <c r="C22" s="7" t="s">
        <v>68</v>
      </c>
      <c r="D22" s="7" t="s">
        <v>13</v>
      </c>
      <c r="E22" s="7" t="s">
        <v>68</v>
      </c>
      <c r="F22" s="7" t="s">
        <v>13</v>
      </c>
      <c r="G22" s="7"/>
      <c r="H22" s="29" t="s">
        <v>67</v>
      </c>
      <c r="I22" s="28"/>
      <c r="J22" s="28"/>
      <c r="K22" s="32">
        <f t="shared" si="0"/>
        <v>0</v>
      </c>
    </row>
    <row r="23" spans="1:11">
      <c r="A23" s="8" t="s">
        <v>69</v>
      </c>
      <c r="B23" s="8" t="s">
        <v>70</v>
      </c>
      <c r="C23" s="5" t="s">
        <v>68</v>
      </c>
      <c r="D23" s="5" t="s">
        <v>13</v>
      </c>
      <c r="E23" s="5" t="s">
        <v>68</v>
      </c>
      <c r="F23" s="5" t="s">
        <v>13</v>
      </c>
      <c r="G23" s="5"/>
      <c r="H23" s="31" t="s">
        <v>70</v>
      </c>
      <c r="I23" s="32">
        <v>0</v>
      </c>
      <c r="J23" s="32"/>
      <c r="K23" s="32">
        <f t="shared" si="0"/>
        <v>0</v>
      </c>
    </row>
    <row r="24" spans="1:11">
      <c r="A24" s="6" t="s">
        <v>71</v>
      </c>
      <c r="B24" s="6" t="s">
        <v>72</v>
      </c>
      <c r="C24" s="7" t="s">
        <v>13</v>
      </c>
      <c r="D24" s="7" t="s">
        <v>13</v>
      </c>
      <c r="E24" s="7" t="s">
        <v>13</v>
      </c>
      <c r="F24" s="7" t="s">
        <v>73</v>
      </c>
      <c r="G24" s="7"/>
      <c r="H24" s="29" t="s">
        <v>72</v>
      </c>
      <c r="I24" s="28"/>
      <c r="J24" s="28"/>
      <c r="K24" s="32">
        <f t="shared" si="0"/>
        <v>0</v>
      </c>
    </row>
    <row r="25" spans="1:11">
      <c r="A25" s="8" t="s">
        <v>74</v>
      </c>
      <c r="B25" s="8" t="s">
        <v>75</v>
      </c>
      <c r="C25" s="5" t="s">
        <v>13</v>
      </c>
      <c r="D25" s="5" t="s">
        <v>13</v>
      </c>
      <c r="E25" s="5" t="s">
        <v>13</v>
      </c>
      <c r="F25" s="5" t="s">
        <v>73</v>
      </c>
      <c r="G25" s="5"/>
      <c r="H25" s="31" t="s">
        <v>75</v>
      </c>
      <c r="I25" s="32">
        <v>2828670.24</v>
      </c>
      <c r="J25" s="32">
        <v>-1599.81</v>
      </c>
      <c r="K25" s="32">
        <f t="shared" si="0"/>
        <v>2827070.43</v>
      </c>
    </row>
    <row r="26" spans="1:11">
      <c r="A26" s="6" t="s">
        <v>76</v>
      </c>
      <c r="B26" s="6" t="s">
        <v>77</v>
      </c>
      <c r="C26" s="7" t="s">
        <v>78</v>
      </c>
      <c r="D26" s="7" t="s">
        <v>13</v>
      </c>
      <c r="E26" s="7" t="s">
        <v>78</v>
      </c>
      <c r="F26" s="7" t="s">
        <v>13</v>
      </c>
      <c r="G26" s="7"/>
      <c r="H26" s="29" t="s">
        <v>77</v>
      </c>
      <c r="I26" s="28"/>
      <c r="J26" s="28"/>
      <c r="K26" s="32">
        <f t="shared" si="0"/>
        <v>0</v>
      </c>
    </row>
    <row r="27" spans="1:11">
      <c r="A27" s="8" t="s">
        <v>79</v>
      </c>
      <c r="B27" s="8" t="s">
        <v>77</v>
      </c>
      <c r="C27" s="5" t="s">
        <v>78</v>
      </c>
      <c r="D27" s="5" t="s">
        <v>13</v>
      </c>
      <c r="E27" s="5" t="s">
        <v>78</v>
      </c>
      <c r="F27" s="5" t="s">
        <v>13</v>
      </c>
      <c r="G27" s="5"/>
      <c r="H27" s="31" t="s">
        <v>77</v>
      </c>
      <c r="I27" s="32">
        <v>0</v>
      </c>
      <c r="J27" s="32"/>
      <c r="K27" s="32">
        <f t="shared" si="0"/>
        <v>0</v>
      </c>
    </row>
    <row r="28" spans="1:11">
      <c r="A28" s="6" t="s">
        <v>80</v>
      </c>
      <c r="B28" s="6" t="s">
        <v>81</v>
      </c>
      <c r="C28" s="7" t="s">
        <v>82</v>
      </c>
      <c r="D28" s="7" t="s">
        <v>13</v>
      </c>
      <c r="E28" s="7" t="s">
        <v>82</v>
      </c>
      <c r="F28" s="7" t="s">
        <v>83</v>
      </c>
      <c r="G28" s="7"/>
      <c r="H28" s="29" t="s">
        <v>81</v>
      </c>
      <c r="I28" s="28"/>
      <c r="J28" s="28"/>
      <c r="K28" s="32">
        <f t="shared" si="0"/>
        <v>0</v>
      </c>
    </row>
    <row r="29" spans="1:11">
      <c r="A29" s="8" t="s">
        <v>84</v>
      </c>
      <c r="B29" s="8" t="s">
        <v>85</v>
      </c>
      <c r="C29" s="5" t="s">
        <v>13</v>
      </c>
      <c r="D29" s="5" t="s">
        <v>13</v>
      </c>
      <c r="E29" s="5" t="s">
        <v>13</v>
      </c>
      <c r="F29" s="5" t="s">
        <v>86</v>
      </c>
      <c r="G29" s="5"/>
      <c r="H29" s="31" t="s">
        <v>85</v>
      </c>
      <c r="I29" s="32">
        <v>50000</v>
      </c>
      <c r="J29" s="32"/>
      <c r="K29" s="32">
        <f t="shared" si="0"/>
        <v>50000</v>
      </c>
    </row>
    <row r="30" spans="1:11">
      <c r="A30" s="8" t="s">
        <v>87</v>
      </c>
      <c r="B30" s="8" t="s">
        <v>88</v>
      </c>
      <c r="C30" s="5" t="s">
        <v>82</v>
      </c>
      <c r="D30" s="5" t="s">
        <v>13</v>
      </c>
      <c r="E30" s="5" t="s">
        <v>82</v>
      </c>
      <c r="F30" s="5" t="s">
        <v>89</v>
      </c>
      <c r="G30" s="5"/>
      <c r="H30" s="31" t="s">
        <v>88</v>
      </c>
      <c r="I30" s="32">
        <v>109523.3</v>
      </c>
      <c r="J30" s="32">
        <v>475.01</v>
      </c>
      <c r="K30" s="32">
        <f t="shared" si="0"/>
        <v>109998.31</v>
      </c>
    </row>
    <row r="31" spans="1:11">
      <c r="A31" s="6" t="s">
        <v>90</v>
      </c>
      <c r="B31" s="6" t="s">
        <v>91</v>
      </c>
      <c r="C31" s="7" t="s">
        <v>13</v>
      </c>
      <c r="D31" s="7" t="s">
        <v>13</v>
      </c>
      <c r="E31" s="7" t="s">
        <v>13</v>
      </c>
      <c r="F31" s="7" t="s">
        <v>92</v>
      </c>
      <c r="G31" s="7"/>
      <c r="H31" s="29" t="s">
        <v>91</v>
      </c>
      <c r="I31" s="28"/>
      <c r="J31" s="28"/>
      <c r="K31" s="32">
        <f t="shared" si="0"/>
        <v>0</v>
      </c>
    </row>
    <row r="32" spans="1:11">
      <c r="A32" s="6" t="s">
        <v>93</v>
      </c>
      <c r="B32" s="6" t="s">
        <v>94</v>
      </c>
      <c r="C32" s="7" t="s">
        <v>13</v>
      </c>
      <c r="D32" s="7" t="s">
        <v>13</v>
      </c>
      <c r="E32" s="7" t="s">
        <v>13</v>
      </c>
      <c r="F32" s="7" t="s">
        <v>92</v>
      </c>
      <c r="G32" s="7"/>
      <c r="H32" s="29" t="s">
        <v>94</v>
      </c>
      <c r="I32" s="28"/>
      <c r="J32" s="28"/>
      <c r="K32" s="32">
        <f t="shared" si="0"/>
        <v>0</v>
      </c>
    </row>
    <row r="33" spans="1:11">
      <c r="A33" s="8" t="s">
        <v>95</v>
      </c>
      <c r="B33" s="8" t="s">
        <v>96</v>
      </c>
      <c r="C33" s="5" t="s">
        <v>13</v>
      </c>
      <c r="D33" s="5" t="s">
        <v>13</v>
      </c>
      <c r="E33" s="5" t="s">
        <v>13</v>
      </c>
      <c r="F33" s="5" t="s">
        <v>97</v>
      </c>
      <c r="G33" s="5"/>
      <c r="H33" s="31" t="s">
        <v>96</v>
      </c>
      <c r="I33" s="32">
        <v>27875</v>
      </c>
      <c r="J33" s="32"/>
      <c r="K33" s="32">
        <f t="shared" si="0"/>
        <v>27875</v>
      </c>
    </row>
    <row r="34" spans="1:11">
      <c r="A34" s="8" t="s">
        <v>98</v>
      </c>
      <c r="B34" s="8" t="s">
        <v>99</v>
      </c>
      <c r="C34" s="5" t="s">
        <v>13</v>
      </c>
      <c r="D34" s="5" t="s">
        <v>13</v>
      </c>
      <c r="E34" s="5" t="s">
        <v>13</v>
      </c>
      <c r="F34" s="5" t="s">
        <v>100</v>
      </c>
      <c r="G34" s="5"/>
      <c r="H34" s="31" t="s">
        <v>99</v>
      </c>
      <c r="I34" s="32">
        <v>452054.79</v>
      </c>
      <c r="J34" s="32"/>
      <c r="K34" s="32">
        <f t="shared" si="0"/>
        <v>452054.79</v>
      </c>
    </row>
    <row r="35" spans="1:11">
      <c r="A35" s="6" t="s">
        <v>101</v>
      </c>
      <c r="B35" s="6" t="s">
        <v>102</v>
      </c>
      <c r="C35" s="7" t="s">
        <v>103</v>
      </c>
      <c r="D35" s="7" t="s">
        <v>13</v>
      </c>
      <c r="E35" s="7" t="s">
        <v>103</v>
      </c>
      <c r="F35" s="7" t="s">
        <v>104</v>
      </c>
      <c r="G35" s="7"/>
      <c r="H35" s="29" t="s">
        <v>102</v>
      </c>
      <c r="I35" s="28"/>
      <c r="J35" s="28"/>
      <c r="K35" s="32">
        <f t="shared" si="0"/>
        <v>0</v>
      </c>
    </row>
    <row r="36" spans="1:11">
      <c r="A36" s="6" t="s">
        <v>105</v>
      </c>
      <c r="B36" s="6" t="s">
        <v>106</v>
      </c>
      <c r="C36" s="7" t="s">
        <v>103</v>
      </c>
      <c r="D36" s="7" t="s">
        <v>13</v>
      </c>
      <c r="E36" s="7" t="s">
        <v>103</v>
      </c>
      <c r="F36" s="7" t="s">
        <v>104</v>
      </c>
      <c r="G36" s="7"/>
      <c r="H36" s="29" t="s">
        <v>106</v>
      </c>
      <c r="I36" s="28"/>
      <c r="J36" s="28"/>
      <c r="K36" s="32">
        <f t="shared" si="0"/>
        <v>0</v>
      </c>
    </row>
    <row r="37" spans="1:11">
      <c r="A37" s="8" t="s">
        <v>107</v>
      </c>
      <c r="B37" s="8" t="s">
        <v>108</v>
      </c>
      <c r="C37" s="5" t="s">
        <v>109</v>
      </c>
      <c r="D37" s="5" t="s">
        <v>13</v>
      </c>
      <c r="E37" s="5" t="s">
        <v>109</v>
      </c>
      <c r="F37" s="5" t="s">
        <v>110</v>
      </c>
      <c r="G37" s="5"/>
      <c r="H37" s="31" t="s">
        <v>108</v>
      </c>
      <c r="I37" s="32">
        <v>60320.34</v>
      </c>
      <c r="J37" s="32"/>
      <c r="K37" s="32">
        <f t="shared" si="0"/>
        <v>60320.34</v>
      </c>
    </row>
    <row r="38" spans="1:11">
      <c r="A38" s="8" t="s">
        <v>111</v>
      </c>
      <c r="B38" s="8" t="s">
        <v>112</v>
      </c>
      <c r="C38" s="5" t="s">
        <v>113</v>
      </c>
      <c r="D38" s="5" t="s">
        <v>13</v>
      </c>
      <c r="E38" s="5" t="s">
        <v>113</v>
      </c>
      <c r="F38" s="5" t="s">
        <v>114</v>
      </c>
      <c r="G38" s="5"/>
      <c r="H38" s="31" t="s">
        <v>112</v>
      </c>
      <c r="I38" s="32">
        <v>10400</v>
      </c>
      <c r="J38" s="32"/>
      <c r="K38" s="32">
        <f t="shared" si="0"/>
        <v>10400</v>
      </c>
    </row>
    <row r="39" spans="1:11">
      <c r="A39" s="8" t="s">
        <v>115</v>
      </c>
      <c r="B39" s="8" t="s">
        <v>77</v>
      </c>
      <c r="C39" s="5" t="s">
        <v>13</v>
      </c>
      <c r="D39" s="5" t="s">
        <v>13</v>
      </c>
      <c r="E39" s="5" t="s">
        <v>13</v>
      </c>
      <c r="F39" s="5" t="s">
        <v>116</v>
      </c>
      <c r="G39" s="5"/>
      <c r="H39" s="31" t="s">
        <v>77</v>
      </c>
      <c r="I39" s="32">
        <v>19400</v>
      </c>
      <c r="J39" s="32"/>
      <c r="K39" s="32">
        <f t="shared" si="0"/>
        <v>19400</v>
      </c>
    </row>
    <row r="40" spans="1:11">
      <c r="A40" s="6" t="s">
        <v>117</v>
      </c>
      <c r="B40" s="6" t="s">
        <v>118</v>
      </c>
      <c r="C40" s="7" t="s">
        <v>119</v>
      </c>
      <c r="D40" s="7" t="s">
        <v>120</v>
      </c>
      <c r="E40" s="7" t="s">
        <v>121</v>
      </c>
      <c r="F40" s="7" t="s">
        <v>122</v>
      </c>
      <c r="G40" s="7"/>
      <c r="H40" s="29" t="s">
        <v>118</v>
      </c>
      <c r="I40" s="28"/>
      <c r="J40" s="28"/>
      <c r="K40" s="32">
        <f t="shared" si="0"/>
        <v>0</v>
      </c>
    </row>
    <row r="41" spans="1:11">
      <c r="A41" s="6" t="s">
        <v>123</v>
      </c>
      <c r="B41" s="6" t="s">
        <v>124</v>
      </c>
      <c r="C41" s="7" t="s">
        <v>125</v>
      </c>
      <c r="D41" s="7" t="s">
        <v>13</v>
      </c>
      <c r="E41" s="7" t="s">
        <v>125</v>
      </c>
      <c r="F41" s="7" t="s">
        <v>126</v>
      </c>
      <c r="G41" s="7"/>
      <c r="H41" s="29" t="s">
        <v>124</v>
      </c>
      <c r="I41" s="28"/>
      <c r="J41" s="28"/>
      <c r="K41" s="32">
        <f t="shared" si="0"/>
        <v>0</v>
      </c>
    </row>
    <row r="42" spans="1:11">
      <c r="A42" s="8" t="s">
        <v>127</v>
      </c>
      <c r="B42" s="8" t="s">
        <v>128</v>
      </c>
      <c r="C42" s="5" t="s">
        <v>125</v>
      </c>
      <c r="D42" s="5" t="s">
        <v>13</v>
      </c>
      <c r="E42" s="5" t="s">
        <v>125</v>
      </c>
      <c r="F42" s="5" t="s">
        <v>13</v>
      </c>
      <c r="G42" s="5"/>
      <c r="H42" s="31" t="s">
        <v>128</v>
      </c>
      <c r="I42" s="32">
        <v>0</v>
      </c>
      <c r="J42" s="32"/>
      <c r="K42" s="32">
        <f t="shared" si="0"/>
        <v>0</v>
      </c>
    </row>
    <row r="43" spans="1:11">
      <c r="A43" s="8" t="s">
        <v>129</v>
      </c>
      <c r="B43" s="8" t="s">
        <v>130</v>
      </c>
      <c r="C43" s="5" t="s">
        <v>13</v>
      </c>
      <c r="D43" s="5" t="s">
        <v>13</v>
      </c>
      <c r="E43" s="5" t="s">
        <v>13</v>
      </c>
      <c r="F43" s="5" t="s">
        <v>126</v>
      </c>
      <c r="G43" s="5"/>
      <c r="H43" s="31" t="s">
        <v>130</v>
      </c>
      <c r="I43" s="32">
        <v>600000</v>
      </c>
      <c r="J43" s="32"/>
      <c r="K43" s="32">
        <f t="shared" si="0"/>
        <v>600000</v>
      </c>
    </row>
    <row r="44" spans="1:11">
      <c r="A44" s="6" t="s">
        <v>131</v>
      </c>
      <c r="B44" s="6" t="s">
        <v>132</v>
      </c>
      <c r="C44" s="7" t="s">
        <v>133</v>
      </c>
      <c r="D44" s="7" t="s">
        <v>120</v>
      </c>
      <c r="E44" s="7" t="s">
        <v>134</v>
      </c>
      <c r="F44" s="7" t="s">
        <v>135</v>
      </c>
      <c r="G44" s="7"/>
      <c r="H44" s="29" t="s">
        <v>132</v>
      </c>
      <c r="I44" s="28"/>
      <c r="J44" s="28"/>
      <c r="K44" s="32">
        <f t="shared" si="0"/>
        <v>0</v>
      </c>
    </row>
    <row r="45" spans="1:11">
      <c r="A45" s="6" t="s">
        <v>131</v>
      </c>
      <c r="B45" s="6" t="s">
        <v>132</v>
      </c>
      <c r="C45" s="7" t="s">
        <v>136</v>
      </c>
      <c r="D45" s="7" t="s">
        <v>137</v>
      </c>
      <c r="E45" s="7" t="s">
        <v>138</v>
      </c>
      <c r="F45" s="7" t="s">
        <v>139</v>
      </c>
      <c r="G45" s="7"/>
      <c r="H45" s="29" t="s">
        <v>132</v>
      </c>
      <c r="I45" s="28"/>
      <c r="J45" s="28"/>
      <c r="K45" s="32">
        <f t="shared" si="0"/>
        <v>0</v>
      </c>
    </row>
    <row r="46" spans="1:11">
      <c r="A46" s="8" t="s">
        <v>140</v>
      </c>
      <c r="B46" s="8" t="s">
        <v>141</v>
      </c>
      <c r="C46" s="5" t="s">
        <v>142</v>
      </c>
      <c r="D46" s="5" t="s">
        <v>13</v>
      </c>
      <c r="E46" s="5" t="s">
        <v>142</v>
      </c>
      <c r="F46" s="5" t="s">
        <v>143</v>
      </c>
      <c r="G46" s="5"/>
      <c r="H46" s="31" t="s">
        <v>141</v>
      </c>
      <c r="I46" s="32">
        <v>862245.73</v>
      </c>
      <c r="J46" s="32"/>
      <c r="K46" s="32">
        <f t="shared" si="0"/>
        <v>862245.73</v>
      </c>
    </row>
    <row r="47" spans="1:11">
      <c r="A47" s="8" t="s">
        <v>144</v>
      </c>
      <c r="B47" s="8" t="s">
        <v>145</v>
      </c>
      <c r="C47" s="5" t="s">
        <v>146</v>
      </c>
      <c r="D47" s="5" t="s">
        <v>13</v>
      </c>
      <c r="E47" s="5" t="s">
        <v>146</v>
      </c>
      <c r="F47" s="5" t="s">
        <v>147</v>
      </c>
      <c r="G47" s="5"/>
      <c r="H47" s="31" t="s">
        <v>145</v>
      </c>
      <c r="I47" s="32">
        <v>590690.78</v>
      </c>
      <c r="J47" s="32"/>
      <c r="K47" s="32">
        <f t="shared" si="0"/>
        <v>590690.78</v>
      </c>
    </row>
    <row r="48" spans="1:11">
      <c r="A48" s="8" t="s">
        <v>148</v>
      </c>
      <c r="B48" s="8" t="s">
        <v>149</v>
      </c>
      <c r="C48" s="5" t="s">
        <v>150</v>
      </c>
      <c r="D48" s="5" t="s">
        <v>13</v>
      </c>
      <c r="E48" s="5" t="s">
        <v>150</v>
      </c>
      <c r="F48" s="5" t="s">
        <v>13</v>
      </c>
      <c r="G48" s="5"/>
      <c r="H48" s="31" t="s">
        <v>149</v>
      </c>
      <c r="I48" s="32"/>
      <c r="J48" s="32"/>
      <c r="K48" s="32">
        <f t="shared" si="0"/>
        <v>0</v>
      </c>
    </row>
    <row r="49" spans="1:11">
      <c r="A49" s="8" t="s">
        <v>151</v>
      </c>
      <c r="B49" s="8" t="s">
        <v>152</v>
      </c>
      <c r="C49" s="5" t="s">
        <v>153</v>
      </c>
      <c r="D49" s="5" t="s">
        <v>13</v>
      </c>
      <c r="E49" s="5" t="s">
        <v>153</v>
      </c>
      <c r="F49" s="5" t="s">
        <v>13</v>
      </c>
      <c r="G49" s="5"/>
      <c r="H49" s="31" t="s">
        <v>152</v>
      </c>
      <c r="I49" s="32">
        <v>0</v>
      </c>
      <c r="J49" s="32"/>
      <c r="K49" s="32">
        <f t="shared" si="0"/>
        <v>0</v>
      </c>
    </row>
    <row r="50" spans="1:11">
      <c r="A50" s="8" t="s">
        <v>154</v>
      </c>
      <c r="B50" s="8" t="s">
        <v>155</v>
      </c>
      <c r="C50" s="5" t="s">
        <v>156</v>
      </c>
      <c r="D50" s="5" t="s">
        <v>137</v>
      </c>
      <c r="E50" s="5" t="s">
        <v>157</v>
      </c>
      <c r="F50" s="5" t="s">
        <v>158</v>
      </c>
      <c r="G50" s="5"/>
      <c r="H50" s="31" t="s">
        <v>155</v>
      </c>
      <c r="I50" s="32">
        <v>123148254.62</v>
      </c>
      <c r="J50" s="32">
        <v>-425701.11</v>
      </c>
      <c r="K50" s="32">
        <f t="shared" si="0"/>
        <v>122722553.51000001</v>
      </c>
    </row>
    <row r="51" spans="1:11">
      <c r="A51" s="8" t="s">
        <v>159</v>
      </c>
      <c r="B51" s="8" t="s">
        <v>160</v>
      </c>
      <c r="C51" s="5" t="s">
        <v>161</v>
      </c>
      <c r="D51" s="5" t="s">
        <v>13</v>
      </c>
      <c r="E51" s="5" t="s">
        <v>161</v>
      </c>
      <c r="F51" s="5" t="s">
        <v>162</v>
      </c>
      <c r="G51" s="5"/>
      <c r="H51" s="31" t="s">
        <v>160</v>
      </c>
      <c r="I51" s="32">
        <v>87581.33</v>
      </c>
      <c r="J51" s="32">
        <v>-11025.1</v>
      </c>
      <c r="K51" s="32">
        <f t="shared" si="0"/>
        <v>76556.23</v>
      </c>
    </row>
    <row r="52" spans="1:11">
      <c r="A52" s="8" t="s">
        <v>163</v>
      </c>
      <c r="B52" s="8" t="s">
        <v>164</v>
      </c>
      <c r="C52" s="5" t="s">
        <v>165</v>
      </c>
      <c r="D52" s="5" t="s">
        <v>13</v>
      </c>
      <c r="E52" s="5" t="s">
        <v>165</v>
      </c>
      <c r="F52" s="5" t="s">
        <v>166</v>
      </c>
      <c r="G52" s="5"/>
      <c r="H52" s="31" t="s">
        <v>164</v>
      </c>
      <c r="I52" s="32">
        <v>90160</v>
      </c>
      <c r="J52" s="32"/>
      <c r="K52" s="32">
        <f t="shared" si="0"/>
        <v>90160</v>
      </c>
    </row>
    <row r="53" spans="1:11">
      <c r="A53" s="8" t="s">
        <v>167</v>
      </c>
      <c r="B53" s="8" t="s">
        <v>168</v>
      </c>
      <c r="C53" s="5" t="s">
        <v>169</v>
      </c>
      <c r="D53" s="5" t="s">
        <v>13</v>
      </c>
      <c r="E53" s="5" t="s">
        <v>169</v>
      </c>
      <c r="F53" s="5" t="s">
        <v>170</v>
      </c>
      <c r="G53" s="5"/>
      <c r="H53" s="31" t="s">
        <v>168</v>
      </c>
      <c r="I53" s="32">
        <v>119960.58</v>
      </c>
      <c r="J53" s="32"/>
      <c r="K53" s="32">
        <f t="shared" si="0"/>
        <v>119960.58</v>
      </c>
    </row>
    <row r="54" spans="1:11">
      <c r="A54" s="8" t="s">
        <v>171</v>
      </c>
      <c r="B54" s="8" t="s">
        <v>172</v>
      </c>
      <c r="C54" s="5" t="s">
        <v>146</v>
      </c>
      <c r="D54" s="5" t="s">
        <v>13</v>
      </c>
      <c r="E54" s="5" t="s">
        <v>146</v>
      </c>
      <c r="F54" s="5" t="s">
        <v>13</v>
      </c>
      <c r="G54" s="5"/>
      <c r="H54" s="31" t="s">
        <v>172</v>
      </c>
      <c r="I54" s="32">
        <v>0</v>
      </c>
      <c r="J54" s="32"/>
      <c r="K54" s="32">
        <f t="shared" si="0"/>
        <v>0</v>
      </c>
    </row>
    <row r="55" spans="1:11">
      <c r="A55" s="8" t="s">
        <v>173</v>
      </c>
      <c r="B55" s="8" t="s">
        <v>174</v>
      </c>
      <c r="C55" s="5" t="s">
        <v>175</v>
      </c>
      <c r="D55" s="5" t="s">
        <v>13</v>
      </c>
      <c r="E55" s="5" t="s">
        <v>175</v>
      </c>
      <c r="F55" s="5" t="s">
        <v>13</v>
      </c>
      <c r="G55" s="5"/>
      <c r="H55" s="31" t="s">
        <v>174</v>
      </c>
      <c r="I55" s="32">
        <v>0</v>
      </c>
      <c r="J55" s="32"/>
      <c r="K55" s="32">
        <f t="shared" si="0"/>
        <v>0</v>
      </c>
    </row>
    <row r="56" spans="1:11">
      <c r="A56" s="8" t="s">
        <v>176</v>
      </c>
      <c r="B56" s="8" t="s">
        <v>177</v>
      </c>
      <c r="C56" s="5" t="s">
        <v>13</v>
      </c>
      <c r="D56" s="5" t="s">
        <v>178</v>
      </c>
      <c r="E56" s="5" t="s">
        <v>178</v>
      </c>
      <c r="F56" s="5" t="s">
        <v>179</v>
      </c>
      <c r="G56" s="5"/>
      <c r="H56" s="31" t="s">
        <v>177</v>
      </c>
      <c r="I56" s="32">
        <v>490000</v>
      </c>
      <c r="J56" s="32"/>
      <c r="K56" s="32">
        <f t="shared" si="0"/>
        <v>490000</v>
      </c>
    </row>
    <row r="57" spans="1:11">
      <c r="A57" s="8" t="s">
        <v>180</v>
      </c>
      <c r="B57" s="8" t="s">
        <v>181</v>
      </c>
      <c r="C57" s="5" t="s">
        <v>13</v>
      </c>
      <c r="D57" s="5" t="s">
        <v>182</v>
      </c>
      <c r="E57" s="5" t="s">
        <v>182</v>
      </c>
      <c r="F57" s="5" t="s">
        <v>183</v>
      </c>
      <c r="G57" s="5"/>
      <c r="H57" s="31" t="s">
        <v>181</v>
      </c>
      <c r="I57" s="32">
        <v>28406.73</v>
      </c>
      <c r="J57" s="32"/>
      <c r="K57" s="32">
        <f t="shared" si="0"/>
        <v>28406.73</v>
      </c>
    </row>
    <row r="58" spans="1:11">
      <c r="A58" s="8" t="s">
        <v>184</v>
      </c>
      <c r="B58" s="8" t="s">
        <v>185</v>
      </c>
      <c r="C58" s="5" t="s">
        <v>13</v>
      </c>
      <c r="D58" s="5" t="s">
        <v>186</v>
      </c>
      <c r="E58" s="5" t="s">
        <v>186</v>
      </c>
      <c r="F58" s="5" t="s">
        <v>186</v>
      </c>
      <c r="G58" s="5"/>
      <c r="H58" s="31" t="s">
        <v>185</v>
      </c>
      <c r="I58" s="32">
        <v>420000</v>
      </c>
      <c r="J58" s="32"/>
      <c r="K58" s="32">
        <f t="shared" si="0"/>
        <v>420000</v>
      </c>
    </row>
    <row r="59" spans="1:11">
      <c r="A59" s="8" t="s">
        <v>187</v>
      </c>
      <c r="B59" s="8" t="s">
        <v>188</v>
      </c>
      <c r="C59" s="5" t="s">
        <v>13</v>
      </c>
      <c r="D59" s="5" t="s">
        <v>13</v>
      </c>
      <c r="E59" s="5" t="s">
        <v>13</v>
      </c>
      <c r="F59" s="5" t="s">
        <v>189</v>
      </c>
      <c r="G59" s="5"/>
      <c r="H59" s="31" t="s">
        <v>188</v>
      </c>
      <c r="I59" s="32">
        <v>383500</v>
      </c>
      <c r="J59" s="32"/>
      <c r="K59" s="32">
        <f t="shared" si="0"/>
        <v>383500</v>
      </c>
    </row>
    <row r="60" spans="1:11">
      <c r="A60" s="6" t="s">
        <v>190</v>
      </c>
      <c r="B60" s="6" t="s">
        <v>191</v>
      </c>
      <c r="C60" s="7" t="s">
        <v>142</v>
      </c>
      <c r="D60" s="7" t="s">
        <v>13</v>
      </c>
      <c r="E60" s="7" t="s">
        <v>142</v>
      </c>
      <c r="F60" s="7" t="s">
        <v>192</v>
      </c>
      <c r="G60" s="7"/>
      <c r="H60" s="29" t="s">
        <v>191</v>
      </c>
      <c r="I60" s="28"/>
      <c r="J60" s="28"/>
      <c r="K60" s="32">
        <f t="shared" si="0"/>
        <v>0</v>
      </c>
    </row>
    <row r="61" spans="1:11">
      <c r="A61" s="6" t="s">
        <v>193</v>
      </c>
      <c r="B61" s="6" t="s">
        <v>194</v>
      </c>
      <c r="C61" s="7" t="s">
        <v>142</v>
      </c>
      <c r="D61" s="7" t="s">
        <v>13</v>
      </c>
      <c r="E61" s="7" t="s">
        <v>142</v>
      </c>
      <c r="F61" s="7" t="s">
        <v>192</v>
      </c>
      <c r="G61" s="7"/>
      <c r="H61" s="29" t="s">
        <v>194</v>
      </c>
      <c r="I61" s="28"/>
      <c r="J61" s="28"/>
      <c r="K61" s="32">
        <f t="shared" si="0"/>
        <v>0</v>
      </c>
    </row>
    <row r="62" spans="1:11">
      <c r="A62" s="8" t="s">
        <v>195</v>
      </c>
      <c r="B62" s="8" t="s">
        <v>196</v>
      </c>
      <c r="C62" s="5" t="s">
        <v>142</v>
      </c>
      <c r="D62" s="5" t="s">
        <v>13</v>
      </c>
      <c r="E62" s="5" t="s">
        <v>142</v>
      </c>
      <c r="F62" s="5" t="s">
        <v>192</v>
      </c>
      <c r="G62" s="5"/>
      <c r="H62" s="31" t="s">
        <v>196</v>
      </c>
      <c r="I62" s="32">
        <v>652502.22</v>
      </c>
      <c r="J62" s="32">
        <v>-2914.07</v>
      </c>
      <c r="K62" s="32">
        <f t="shared" si="0"/>
        <v>649588.15</v>
      </c>
    </row>
    <row r="63" spans="1:11">
      <c r="A63" s="6" t="s">
        <v>197</v>
      </c>
      <c r="B63" s="6" t="s">
        <v>198</v>
      </c>
      <c r="C63" s="7" t="s">
        <v>199</v>
      </c>
      <c r="D63" s="7" t="s">
        <v>200</v>
      </c>
      <c r="E63" s="7" t="s">
        <v>201</v>
      </c>
      <c r="F63" s="7" t="s">
        <v>200</v>
      </c>
      <c r="G63" s="7"/>
      <c r="H63" s="29" t="s">
        <v>198</v>
      </c>
      <c r="I63" s="28"/>
      <c r="J63" s="28"/>
      <c r="K63" s="32">
        <f t="shared" si="0"/>
        <v>0</v>
      </c>
    </row>
    <row r="64" spans="1:11">
      <c r="A64" s="6" t="s">
        <v>202</v>
      </c>
      <c r="B64" s="6" t="s">
        <v>203</v>
      </c>
      <c r="C64" s="7" t="s">
        <v>199</v>
      </c>
      <c r="D64" s="7" t="s">
        <v>13</v>
      </c>
      <c r="E64" s="7" t="s">
        <v>199</v>
      </c>
      <c r="F64" s="7" t="s">
        <v>13</v>
      </c>
      <c r="G64" s="7"/>
      <c r="H64" s="29" t="s">
        <v>203</v>
      </c>
      <c r="I64" s="28"/>
      <c r="J64" s="28"/>
      <c r="K64" s="32">
        <f t="shared" si="0"/>
        <v>0</v>
      </c>
    </row>
    <row r="65" spans="1:11">
      <c r="A65" s="6" t="s">
        <v>204</v>
      </c>
      <c r="B65" s="6" t="s">
        <v>205</v>
      </c>
      <c r="C65" s="7" t="s">
        <v>199</v>
      </c>
      <c r="D65" s="7" t="s">
        <v>13</v>
      </c>
      <c r="E65" s="7" t="s">
        <v>199</v>
      </c>
      <c r="F65" s="7" t="s">
        <v>13</v>
      </c>
      <c r="G65" s="7"/>
      <c r="H65" s="29" t="s">
        <v>205</v>
      </c>
      <c r="I65" s="28"/>
      <c r="J65" s="28"/>
      <c r="K65" s="32">
        <f t="shared" si="0"/>
        <v>0</v>
      </c>
    </row>
    <row r="66" spans="1:11">
      <c r="A66" s="8" t="s">
        <v>206</v>
      </c>
      <c r="B66" s="8" t="s">
        <v>207</v>
      </c>
      <c r="C66" s="5" t="s">
        <v>199</v>
      </c>
      <c r="D66" s="5" t="s">
        <v>13</v>
      </c>
      <c r="E66" s="5" t="s">
        <v>199</v>
      </c>
      <c r="F66" s="5" t="s">
        <v>13</v>
      </c>
      <c r="G66" s="5"/>
      <c r="H66" s="31" t="s">
        <v>207</v>
      </c>
      <c r="I66" s="32"/>
      <c r="J66" s="32"/>
      <c r="K66" s="32">
        <f t="shared" si="0"/>
        <v>0</v>
      </c>
    </row>
    <row r="67" spans="1:11">
      <c r="A67" s="6" t="s">
        <v>208</v>
      </c>
      <c r="B67" s="6" t="s">
        <v>209</v>
      </c>
      <c r="C67" s="7" t="s">
        <v>13</v>
      </c>
      <c r="D67" s="7" t="s">
        <v>200</v>
      </c>
      <c r="E67" s="7" t="s">
        <v>200</v>
      </c>
      <c r="F67" s="7" t="s">
        <v>200</v>
      </c>
      <c r="G67" s="7"/>
      <c r="H67" s="29" t="s">
        <v>209</v>
      </c>
      <c r="I67" s="28"/>
      <c r="J67" s="28"/>
      <c r="K67" s="32">
        <f t="shared" si="0"/>
        <v>0</v>
      </c>
    </row>
    <row r="68" spans="1:11">
      <c r="A68" s="6" t="s">
        <v>210</v>
      </c>
      <c r="B68" s="6" t="s">
        <v>211</v>
      </c>
      <c r="C68" s="7" t="s">
        <v>13</v>
      </c>
      <c r="D68" s="7" t="s">
        <v>200</v>
      </c>
      <c r="E68" s="7" t="s">
        <v>200</v>
      </c>
      <c r="F68" s="7" t="s">
        <v>200</v>
      </c>
      <c r="G68" s="7"/>
      <c r="H68" s="29" t="s">
        <v>211</v>
      </c>
      <c r="I68" s="28"/>
      <c r="J68" s="28"/>
      <c r="K68" s="32">
        <f t="shared" si="0"/>
        <v>0</v>
      </c>
    </row>
    <row r="69" spans="1:11">
      <c r="A69" s="8" t="s">
        <v>212</v>
      </c>
      <c r="B69" s="8" t="s">
        <v>213</v>
      </c>
      <c r="C69" s="5" t="s">
        <v>13</v>
      </c>
      <c r="D69" s="5" t="s">
        <v>200</v>
      </c>
      <c r="E69" s="5" t="s">
        <v>200</v>
      </c>
      <c r="F69" s="5" t="s">
        <v>200</v>
      </c>
      <c r="G69" s="5"/>
      <c r="H69" s="31" t="s">
        <v>213</v>
      </c>
      <c r="I69" s="32">
        <v>190815.65</v>
      </c>
      <c r="J69" s="32"/>
      <c r="K69" s="32">
        <f t="shared" si="0"/>
        <v>190815.65</v>
      </c>
    </row>
    <row r="70" spans="1:11">
      <c r="A70" s="6" t="s">
        <v>214</v>
      </c>
      <c r="B70" s="6" t="s">
        <v>215</v>
      </c>
      <c r="C70" s="7" t="s">
        <v>216</v>
      </c>
      <c r="D70" s="7" t="s">
        <v>13</v>
      </c>
      <c r="E70" s="7" t="s">
        <v>216</v>
      </c>
      <c r="F70" s="7" t="s">
        <v>13</v>
      </c>
      <c r="G70" s="7"/>
      <c r="H70" s="29" t="s">
        <v>215</v>
      </c>
      <c r="I70" s="28"/>
      <c r="J70" s="28"/>
      <c r="K70" s="32">
        <f t="shared" si="0"/>
        <v>0</v>
      </c>
    </row>
    <row r="71" spans="1:11">
      <c r="A71" s="6" t="s">
        <v>217</v>
      </c>
      <c r="B71" s="6" t="s">
        <v>218</v>
      </c>
      <c r="C71" s="7" t="s">
        <v>216</v>
      </c>
      <c r="D71" s="7" t="s">
        <v>13</v>
      </c>
      <c r="E71" s="7" t="s">
        <v>216</v>
      </c>
      <c r="F71" s="7" t="s">
        <v>13</v>
      </c>
      <c r="G71" s="7"/>
      <c r="H71" s="29" t="s">
        <v>218</v>
      </c>
      <c r="I71" s="28"/>
      <c r="J71" s="28"/>
      <c r="K71" s="32">
        <f t="shared" si="0"/>
        <v>0</v>
      </c>
    </row>
    <row r="72" spans="1:11">
      <c r="A72" s="6" t="s">
        <v>219</v>
      </c>
      <c r="B72" s="6" t="s">
        <v>218</v>
      </c>
      <c r="C72" s="7" t="s">
        <v>220</v>
      </c>
      <c r="D72" s="7" t="s">
        <v>13</v>
      </c>
      <c r="E72" s="7" t="s">
        <v>220</v>
      </c>
      <c r="F72" s="7" t="s">
        <v>13</v>
      </c>
      <c r="G72" s="7"/>
      <c r="H72" s="29" t="s">
        <v>218</v>
      </c>
      <c r="I72" s="28"/>
      <c r="J72" s="28"/>
      <c r="K72" s="32">
        <f t="shared" si="0"/>
        <v>0</v>
      </c>
    </row>
    <row r="73" spans="1:11">
      <c r="A73" s="8" t="s">
        <v>221</v>
      </c>
      <c r="B73" s="8" t="s">
        <v>222</v>
      </c>
      <c r="C73" s="5" t="s">
        <v>220</v>
      </c>
      <c r="D73" s="5" t="s">
        <v>13</v>
      </c>
      <c r="E73" s="5" t="s">
        <v>220</v>
      </c>
      <c r="F73" s="5" t="s">
        <v>13</v>
      </c>
      <c r="G73" s="5"/>
      <c r="H73" s="31" t="s">
        <v>222</v>
      </c>
      <c r="I73" s="32">
        <v>0</v>
      </c>
      <c r="J73" s="32"/>
      <c r="K73" s="32">
        <f t="shared" si="0"/>
        <v>0</v>
      </c>
    </row>
    <row r="74" spans="1:11">
      <c r="A74" s="6" t="s">
        <v>223</v>
      </c>
      <c r="B74" s="6" t="s">
        <v>224</v>
      </c>
      <c r="C74" s="7" t="s">
        <v>225</v>
      </c>
      <c r="D74" s="7" t="s">
        <v>13</v>
      </c>
      <c r="E74" s="7" t="s">
        <v>225</v>
      </c>
      <c r="F74" s="7" t="s">
        <v>13</v>
      </c>
      <c r="G74" s="7"/>
      <c r="H74" s="29" t="s">
        <v>224</v>
      </c>
      <c r="I74" s="28"/>
      <c r="J74" s="28"/>
      <c r="K74" s="32">
        <f t="shared" si="0"/>
        <v>0</v>
      </c>
    </row>
    <row r="75" spans="1:11">
      <c r="A75" s="8" t="s">
        <v>226</v>
      </c>
      <c r="B75" s="8" t="s">
        <v>224</v>
      </c>
      <c r="C75" s="5" t="s">
        <v>225</v>
      </c>
      <c r="D75" s="5" t="s">
        <v>13</v>
      </c>
      <c r="E75" s="5" t="s">
        <v>225</v>
      </c>
      <c r="F75" s="5" t="s">
        <v>13</v>
      </c>
      <c r="G75" s="5"/>
      <c r="H75" s="31" t="s">
        <v>224</v>
      </c>
      <c r="I75" s="32">
        <v>0</v>
      </c>
      <c r="J75" s="32"/>
      <c r="K75" s="32">
        <f t="shared" si="0"/>
        <v>0</v>
      </c>
    </row>
    <row r="76" spans="1:11">
      <c r="A76" s="6" t="s">
        <v>227</v>
      </c>
      <c r="C76" s="7" t="s">
        <v>16</v>
      </c>
      <c r="D76" s="7" t="s">
        <v>11</v>
      </c>
      <c r="E76" s="7" t="s">
        <v>12</v>
      </c>
      <c r="F76" s="7" t="s">
        <v>14</v>
      </c>
      <c r="G76" s="7"/>
      <c r="H76" s="27"/>
      <c r="I76" s="28">
        <f>SUM(I9:I75)</f>
        <v>137617809.53000003</v>
      </c>
      <c r="J76" s="28">
        <f>SUM(J9:J75)</f>
        <v>-633388.74999999988</v>
      </c>
      <c r="K76" s="32">
        <f t="shared" ref="K76" si="1">I76+J76</f>
        <v>136984420.78000003</v>
      </c>
    </row>
  </sheetData>
  <mergeCells count="3">
    <mergeCell ref="A1:C1"/>
    <mergeCell ref="B2:F2"/>
    <mergeCell ref="B5:F5"/>
  </mergeCells>
  <pageMargins left="0.75" right="0.75" top="1" bottom="1" header="0.5" footer="0.5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9"/>
  <sheetViews>
    <sheetView tabSelected="1" workbookViewId="0">
      <selection activeCell="J39" sqref="J39"/>
    </sheetView>
  </sheetViews>
  <sheetFormatPr baseColWidth="10" defaultColWidth="14.85546875" defaultRowHeight="12.75"/>
  <cols>
    <col min="1" max="1" width="14.85546875" style="13"/>
    <col min="2" max="2" width="26.7109375" style="13" customWidth="1"/>
    <col min="3" max="7" width="14.85546875" style="13"/>
    <col min="8" max="8" width="21.85546875" style="13" customWidth="1"/>
    <col min="9" max="11" width="14.85546875" style="14"/>
    <col min="12" max="16384" width="14.85546875" style="13"/>
  </cols>
  <sheetData>
    <row r="1" spans="1:11">
      <c r="A1" s="12" t="s">
        <v>0</v>
      </c>
      <c r="B1" s="12"/>
      <c r="C1" s="12"/>
      <c r="D1" s="12"/>
      <c r="E1" s="12"/>
    </row>
    <row r="2" spans="1:11">
      <c r="C2" s="15" t="s">
        <v>228</v>
      </c>
      <c r="D2" s="15"/>
      <c r="E2" s="15"/>
      <c r="F2" s="15"/>
      <c r="G2" s="16"/>
    </row>
    <row r="3" spans="1:11">
      <c r="A3" s="17" t="s">
        <v>2</v>
      </c>
    </row>
    <row r="5" spans="1:11">
      <c r="C5" s="15" t="s">
        <v>229</v>
      </c>
      <c r="D5" s="15"/>
      <c r="E5" s="15"/>
      <c r="F5" s="15"/>
      <c r="G5" s="16"/>
    </row>
    <row r="6" spans="1:11">
      <c r="A6" s="11" t="s">
        <v>230</v>
      </c>
      <c r="C6" s="18" t="s">
        <v>5</v>
      </c>
      <c r="D6" s="18" t="s">
        <v>6</v>
      </c>
      <c r="E6" s="18" t="s">
        <v>7</v>
      </c>
      <c r="F6" s="33" t="s">
        <v>8</v>
      </c>
      <c r="G6" s="18"/>
      <c r="H6" s="22"/>
      <c r="I6" s="19"/>
      <c r="J6" s="19" t="s">
        <v>399</v>
      </c>
      <c r="K6" s="19"/>
    </row>
    <row r="7" spans="1:11">
      <c r="A7" s="11" t="s">
        <v>10</v>
      </c>
      <c r="B7" s="11" t="s">
        <v>15</v>
      </c>
      <c r="C7" s="18" t="s">
        <v>16</v>
      </c>
      <c r="D7" s="18" t="s">
        <v>11</v>
      </c>
      <c r="E7" s="18" t="s">
        <v>12</v>
      </c>
      <c r="F7" s="33" t="s">
        <v>231</v>
      </c>
      <c r="G7" s="18"/>
      <c r="H7" s="23" t="s">
        <v>15</v>
      </c>
      <c r="I7" s="19"/>
      <c r="J7" s="19"/>
      <c r="K7" s="19"/>
    </row>
    <row r="8" spans="1:11">
      <c r="A8" s="11" t="s">
        <v>232</v>
      </c>
      <c r="B8" s="11" t="s">
        <v>233</v>
      </c>
      <c r="C8" s="18" t="s">
        <v>234</v>
      </c>
      <c r="D8" s="18" t="s">
        <v>13</v>
      </c>
      <c r="E8" s="18" t="s">
        <v>234</v>
      </c>
      <c r="F8" s="33" t="s">
        <v>235</v>
      </c>
      <c r="G8" s="18"/>
      <c r="H8" s="23" t="s">
        <v>233</v>
      </c>
      <c r="I8" s="19" t="s">
        <v>403</v>
      </c>
      <c r="J8" s="19" t="s">
        <v>401</v>
      </c>
      <c r="K8" s="19" t="s">
        <v>398</v>
      </c>
    </row>
    <row r="9" spans="1:11">
      <c r="A9" s="17" t="s">
        <v>236</v>
      </c>
      <c r="B9" s="17" t="s">
        <v>237</v>
      </c>
      <c r="C9" s="20" t="s">
        <v>238</v>
      </c>
      <c r="D9" s="20" t="s">
        <v>239</v>
      </c>
      <c r="E9" s="20" t="s">
        <v>240</v>
      </c>
      <c r="F9" s="34" t="s">
        <v>241</v>
      </c>
      <c r="G9" s="20"/>
      <c r="H9" s="24" t="s">
        <v>237</v>
      </c>
      <c r="I9" s="19">
        <v>64782104.969999999</v>
      </c>
      <c r="J9" s="19">
        <v>-149909.25</v>
      </c>
      <c r="K9" s="19">
        <f>I9+J9</f>
        <v>64632195.719999999</v>
      </c>
    </row>
    <row r="10" spans="1:11">
      <c r="A10" s="17" t="s">
        <v>242</v>
      </c>
      <c r="B10" s="17" t="s">
        <v>243</v>
      </c>
      <c r="C10" s="20" t="s">
        <v>244</v>
      </c>
      <c r="D10" s="20" t="s">
        <v>245</v>
      </c>
      <c r="E10" s="20" t="s">
        <v>246</v>
      </c>
      <c r="F10" s="34" t="s">
        <v>247</v>
      </c>
      <c r="G10" s="20"/>
      <c r="H10" s="24" t="s">
        <v>243</v>
      </c>
      <c r="I10" s="19">
        <v>28639085.579999998</v>
      </c>
      <c r="J10" s="19"/>
      <c r="K10" s="19">
        <f t="shared" ref="K10:K39" si="0">I10+J10</f>
        <v>28639085.579999998</v>
      </c>
    </row>
    <row r="11" spans="1:11">
      <c r="A11" s="17" t="s">
        <v>248</v>
      </c>
      <c r="B11" s="17" t="s">
        <v>249</v>
      </c>
      <c r="C11" s="20" t="s">
        <v>250</v>
      </c>
      <c r="D11" s="20" t="s">
        <v>251</v>
      </c>
      <c r="E11" s="20" t="s">
        <v>252</v>
      </c>
      <c r="F11" s="34" t="s">
        <v>253</v>
      </c>
      <c r="G11" s="20"/>
      <c r="H11" s="24" t="s">
        <v>249</v>
      </c>
      <c r="I11" s="19">
        <v>23871201.149999999</v>
      </c>
      <c r="J11" s="19"/>
      <c r="K11" s="19">
        <f t="shared" si="0"/>
        <v>23871201.149999999</v>
      </c>
    </row>
    <row r="12" spans="1:11">
      <c r="A12" s="17" t="s">
        <v>254</v>
      </c>
      <c r="B12" s="17" t="s">
        <v>255</v>
      </c>
      <c r="C12" s="20" t="s">
        <v>256</v>
      </c>
      <c r="D12" s="20" t="s">
        <v>257</v>
      </c>
      <c r="E12" s="20" t="s">
        <v>258</v>
      </c>
      <c r="F12" s="34" t="s">
        <v>258</v>
      </c>
      <c r="G12" s="20"/>
      <c r="H12" s="24" t="s">
        <v>255</v>
      </c>
      <c r="I12" s="19">
        <v>9396009.0999999996</v>
      </c>
      <c r="J12" s="19"/>
      <c r="K12" s="19">
        <f t="shared" si="0"/>
        <v>9396009.0999999996</v>
      </c>
    </row>
    <row r="13" spans="1:11">
      <c r="A13" s="11" t="s">
        <v>259</v>
      </c>
      <c r="B13" s="11" t="s">
        <v>260</v>
      </c>
      <c r="C13" s="18" t="s">
        <v>261</v>
      </c>
      <c r="D13" s="18" t="s">
        <v>262</v>
      </c>
      <c r="E13" s="18" t="s">
        <v>263</v>
      </c>
      <c r="F13" s="33" t="s">
        <v>264</v>
      </c>
      <c r="G13" s="18"/>
      <c r="H13" s="23" t="s">
        <v>260</v>
      </c>
      <c r="I13" s="19"/>
      <c r="J13" s="19"/>
      <c r="K13" s="19">
        <f t="shared" si="0"/>
        <v>0</v>
      </c>
    </row>
    <row r="14" spans="1:11">
      <c r="A14" s="17" t="s">
        <v>265</v>
      </c>
      <c r="B14" s="17" t="s">
        <v>266</v>
      </c>
      <c r="C14" s="20" t="s">
        <v>267</v>
      </c>
      <c r="D14" s="20" t="s">
        <v>268</v>
      </c>
      <c r="E14" s="20" t="s">
        <v>269</v>
      </c>
      <c r="F14" s="34" t="s">
        <v>270</v>
      </c>
      <c r="G14" s="20"/>
      <c r="H14" s="24" t="s">
        <v>266</v>
      </c>
      <c r="I14" s="19">
        <v>716735.71</v>
      </c>
      <c r="J14" s="19"/>
      <c r="K14" s="19">
        <f t="shared" si="0"/>
        <v>716735.71</v>
      </c>
    </row>
    <row r="15" spans="1:11">
      <c r="A15" s="17" t="s">
        <v>271</v>
      </c>
      <c r="B15" s="17" t="s">
        <v>272</v>
      </c>
      <c r="C15" s="20" t="s">
        <v>273</v>
      </c>
      <c r="D15" s="20" t="s">
        <v>274</v>
      </c>
      <c r="E15" s="20" t="s">
        <v>275</v>
      </c>
      <c r="F15" s="34" t="s">
        <v>276</v>
      </c>
      <c r="G15" s="20"/>
      <c r="H15" s="24" t="s">
        <v>272</v>
      </c>
      <c r="I15" s="19">
        <v>1448153.2</v>
      </c>
      <c r="J15" s="19">
        <v>100277.84</v>
      </c>
      <c r="K15" s="19">
        <f t="shared" si="0"/>
        <v>1548431.04</v>
      </c>
    </row>
    <row r="16" spans="1:11">
      <c r="A16" s="17" t="s">
        <v>277</v>
      </c>
      <c r="B16" s="17" t="s">
        <v>278</v>
      </c>
      <c r="C16" s="20" t="s">
        <v>279</v>
      </c>
      <c r="D16" s="20" t="s">
        <v>280</v>
      </c>
      <c r="E16" s="20" t="s">
        <v>281</v>
      </c>
      <c r="F16" s="34" t="s">
        <v>282</v>
      </c>
      <c r="G16" s="20"/>
      <c r="H16" s="24" t="s">
        <v>278</v>
      </c>
      <c r="I16" s="19">
        <v>57882.080000000002</v>
      </c>
      <c r="J16" s="19">
        <v>-3600</v>
      </c>
      <c r="K16" s="19">
        <f t="shared" si="0"/>
        <v>54282.080000000002</v>
      </c>
    </row>
    <row r="17" spans="1:11">
      <c r="A17" s="17" t="s">
        <v>283</v>
      </c>
      <c r="B17" s="17" t="s">
        <v>284</v>
      </c>
      <c r="C17" s="20" t="s">
        <v>285</v>
      </c>
      <c r="D17" s="20" t="s">
        <v>286</v>
      </c>
      <c r="E17" s="20" t="s">
        <v>287</v>
      </c>
      <c r="F17" s="34" t="s">
        <v>288</v>
      </c>
      <c r="G17" s="20"/>
      <c r="H17" s="24" t="s">
        <v>284</v>
      </c>
      <c r="I17" s="19">
        <v>214323.68</v>
      </c>
      <c r="J17" s="19"/>
      <c r="K17" s="19">
        <f t="shared" si="0"/>
        <v>214323.68</v>
      </c>
    </row>
    <row r="18" spans="1:11">
      <c r="A18" s="17" t="s">
        <v>289</v>
      </c>
      <c r="B18" s="17" t="s">
        <v>290</v>
      </c>
      <c r="C18" s="20" t="s">
        <v>291</v>
      </c>
      <c r="D18" s="20" t="s">
        <v>292</v>
      </c>
      <c r="E18" s="20" t="s">
        <v>293</v>
      </c>
      <c r="F18" s="34" t="s">
        <v>294</v>
      </c>
      <c r="G18" s="20"/>
      <c r="H18" s="24" t="s">
        <v>290</v>
      </c>
      <c r="I18" s="19">
        <v>2324231.62</v>
      </c>
      <c r="J18" s="19">
        <v>-2849.38</v>
      </c>
      <c r="K18" s="19">
        <f t="shared" si="0"/>
        <v>2321382.2400000002</v>
      </c>
    </row>
    <row r="19" spans="1:11">
      <c r="A19" s="17" t="s">
        <v>295</v>
      </c>
      <c r="B19" s="17" t="s">
        <v>296</v>
      </c>
      <c r="C19" s="20" t="s">
        <v>285</v>
      </c>
      <c r="D19" s="20" t="s">
        <v>297</v>
      </c>
      <c r="E19" s="20" t="s">
        <v>298</v>
      </c>
      <c r="F19" s="34" t="s">
        <v>299</v>
      </c>
      <c r="G19" s="20"/>
      <c r="H19" s="24" t="s">
        <v>296</v>
      </c>
      <c r="I19" s="19">
        <v>231080.63</v>
      </c>
      <c r="J19" s="19">
        <v>23006.15</v>
      </c>
      <c r="K19" s="19">
        <f t="shared" si="0"/>
        <v>254086.78</v>
      </c>
    </row>
    <row r="20" spans="1:11">
      <c r="A20" s="17" t="s">
        <v>300</v>
      </c>
      <c r="B20" s="17" t="s">
        <v>301</v>
      </c>
      <c r="C20" s="20" t="s">
        <v>13</v>
      </c>
      <c r="D20" s="20" t="s">
        <v>13</v>
      </c>
      <c r="E20" s="20" t="s">
        <v>13</v>
      </c>
      <c r="F20" s="34" t="s">
        <v>302</v>
      </c>
      <c r="G20" s="20"/>
      <c r="H20" s="24" t="s">
        <v>301</v>
      </c>
      <c r="I20" s="19">
        <v>19800</v>
      </c>
      <c r="J20" s="19"/>
      <c r="K20" s="19">
        <f t="shared" si="0"/>
        <v>19800</v>
      </c>
    </row>
    <row r="21" spans="1:11">
      <c r="A21" s="17" t="s">
        <v>303</v>
      </c>
      <c r="B21" s="17" t="s">
        <v>304</v>
      </c>
      <c r="C21" s="20" t="s">
        <v>305</v>
      </c>
      <c r="D21" s="20" t="s">
        <v>306</v>
      </c>
      <c r="E21" s="20" t="s">
        <v>307</v>
      </c>
      <c r="F21" s="34" t="s">
        <v>308</v>
      </c>
      <c r="G21" s="20"/>
      <c r="H21" s="24" t="s">
        <v>304</v>
      </c>
      <c r="I21" s="19">
        <v>3551943.19</v>
      </c>
      <c r="J21" s="19">
        <v>145705.16</v>
      </c>
      <c r="K21" s="19">
        <f t="shared" si="0"/>
        <v>3697648.35</v>
      </c>
    </row>
    <row r="22" spans="1:11">
      <c r="A22" s="11" t="s">
        <v>309</v>
      </c>
      <c r="B22" s="11" t="s">
        <v>310</v>
      </c>
      <c r="C22" s="18" t="s">
        <v>311</v>
      </c>
      <c r="D22" s="18" t="s">
        <v>312</v>
      </c>
      <c r="E22" s="18" t="s">
        <v>313</v>
      </c>
      <c r="F22" s="33" t="s">
        <v>314</v>
      </c>
      <c r="G22" s="18"/>
      <c r="H22" s="23" t="s">
        <v>310</v>
      </c>
      <c r="I22" s="19"/>
      <c r="J22" s="19"/>
      <c r="K22" s="19">
        <f t="shared" si="0"/>
        <v>0</v>
      </c>
    </row>
    <row r="23" spans="1:11">
      <c r="A23" s="17" t="s">
        <v>315</v>
      </c>
      <c r="B23" s="17" t="s">
        <v>316</v>
      </c>
      <c r="C23" s="20" t="s">
        <v>317</v>
      </c>
      <c r="D23" s="20" t="s">
        <v>318</v>
      </c>
      <c r="E23" s="20" t="s">
        <v>319</v>
      </c>
      <c r="F23" s="34" t="s">
        <v>320</v>
      </c>
      <c r="G23" s="20"/>
      <c r="H23" s="24" t="s">
        <v>316</v>
      </c>
      <c r="I23" s="19">
        <v>5559625.2599999998</v>
      </c>
      <c r="J23" s="19">
        <v>-745647.44</v>
      </c>
      <c r="K23" s="19">
        <f t="shared" si="0"/>
        <v>4813977.82</v>
      </c>
    </row>
    <row r="24" spans="1:11">
      <c r="A24" s="17" t="s">
        <v>321</v>
      </c>
      <c r="B24" s="17" t="s">
        <v>322</v>
      </c>
      <c r="C24" s="20" t="s">
        <v>323</v>
      </c>
      <c r="D24" s="20" t="s">
        <v>324</v>
      </c>
      <c r="E24" s="20" t="s">
        <v>325</v>
      </c>
      <c r="F24" s="34" t="s">
        <v>325</v>
      </c>
      <c r="G24" s="20"/>
      <c r="H24" s="24" t="s">
        <v>322</v>
      </c>
      <c r="I24" s="19">
        <v>1441500</v>
      </c>
      <c r="J24" s="19"/>
      <c r="K24" s="19">
        <f t="shared" si="0"/>
        <v>1441500</v>
      </c>
    </row>
    <row r="25" spans="1:11">
      <c r="A25" s="17" t="s">
        <v>326</v>
      </c>
      <c r="B25" s="17" t="s">
        <v>327</v>
      </c>
      <c r="C25" s="20" t="s">
        <v>328</v>
      </c>
      <c r="D25" s="20" t="s">
        <v>329</v>
      </c>
      <c r="E25" s="20" t="s">
        <v>330</v>
      </c>
      <c r="F25" s="34" t="s">
        <v>331</v>
      </c>
      <c r="G25" s="20"/>
      <c r="H25" s="24" t="s">
        <v>327</v>
      </c>
      <c r="I25" s="19">
        <v>4201122.8</v>
      </c>
      <c r="J25" s="19">
        <v>88947.78</v>
      </c>
      <c r="K25" s="19">
        <f t="shared" si="0"/>
        <v>4290070.58</v>
      </c>
    </row>
    <row r="26" spans="1:11">
      <c r="A26" s="17" t="s">
        <v>332</v>
      </c>
      <c r="B26" s="17" t="s">
        <v>333</v>
      </c>
      <c r="C26" s="20" t="s">
        <v>334</v>
      </c>
      <c r="D26" s="20" t="s">
        <v>335</v>
      </c>
      <c r="E26" s="20" t="s">
        <v>336</v>
      </c>
      <c r="F26" s="34" t="s">
        <v>337</v>
      </c>
      <c r="G26" s="20"/>
      <c r="H26" s="24" t="s">
        <v>333</v>
      </c>
      <c r="I26" s="19">
        <v>5151233.74</v>
      </c>
      <c r="J26" s="19">
        <v>-400000</v>
      </c>
      <c r="K26" s="19">
        <f t="shared" si="0"/>
        <v>4751233.74</v>
      </c>
    </row>
    <row r="27" spans="1:11">
      <c r="A27" s="17" t="s">
        <v>338</v>
      </c>
      <c r="B27" s="17" t="s">
        <v>339</v>
      </c>
      <c r="C27" s="20" t="s">
        <v>340</v>
      </c>
      <c r="D27" s="20" t="s">
        <v>341</v>
      </c>
      <c r="E27" s="20" t="s">
        <v>342</v>
      </c>
      <c r="F27" s="34" t="s">
        <v>343</v>
      </c>
      <c r="G27" s="20"/>
      <c r="H27" s="24" t="s">
        <v>339</v>
      </c>
      <c r="I27" s="19">
        <v>2037752.89</v>
      </c>
      <c r="J27" s="19">
        <v>-35252.32</v>
      </c>
      <c r="K27" s="19">
        <f t="shared" si="0"/>
        <v>2002500.5699999998</v>
      </c>
    </row>
    <row r="28" spans="1:11">
      <c r="A28" s="17" t="s">
        <v>344</v>
      </c>
      <c r="B28" s="17" t="s">
        <v>345</v>
      </c>
      <c r="C28" s="20" t="s">
        <v>13</v>
      </c>
      <c r="D28" s="20" t="s">
        <v>346</v>
      </c>
      <c r="E28" s="20" t="s">
        <v>346</v>
      </c>
      <c r="F28" s="34" t="s">
        <v>347</v>
      </c>
      <c r="G28" s="20"/>
      <c r="H28" s="24" t="s">
        <v>345</v>
      </c>
      <c r="I28" s="19">
        <v>17922</v>
      </c>
      <c r="J28" s="19">
        <v>-14922</v>
      </c>
      <c r="K28" s="19">
        <f t="shared" si="0"/>
        <v>3000</v>
      </c>
    </row>
    <row r="29" spans="1:11">
      <c r="A29" s="17" t="s">
        <v>348</v>
      </c>
      <c r="B29" s="17" t="s">
        <v>349</v>
      </c>
      <c r="C29" s="20" t="s">
        <v>350</v>
      </c>
      <c r="D29" s="20" t="s">
        <v>351</v>
      </c>
      <c r="E29" s="20" t="s">
        <v>352</v>
      </c>
      <c r="F29" s="34" t="s">
        <v>353</v>
      </c>
      <c r="G29" s="20"/>
      <c r="H29" s="24" t="s">
        <v>349</v>
      </c>
      <c r="I29" s="19">
        <v>448091.26</v>
      </c>
      <c r="J29" s="19">
        <v>894.72</v>
      </c>
      <c r="K29" s="19">
        <f t="shared" si="0"/>
        <v>448985.98</v>
      </c>
    </row>
    <row r="30" spans="1:11">
      <c r="A30" s="17" t="s">
        <v>354</v>
      </c>
      <c r="B30" s="17" t="s">
        <v>355</v>
      </c>
      <c r="C30" s="20" t="s">
        <v>356</v>
      </c>
      <c r="D30" s="20" t="s">
        <v>357</v>
      </c>
      <c r="E30" s="20" t="s">
        <v>358</v>
      </c>
      <c r="F30" s="34" t="s">
        <v>359</v>
      </c>
      <c r="G30" s="20"/>
      <c r="H30" s="24" t="s">
        <v>355</v>
      </c>
      <c r="I30" s="19">
        <v>14622.28</v>
      </c>
      <c r="J30" s="19">
        <v>-3915.36</v>
      </c>
      <c r="K30" s="19">
        <f t="shared" si="0"/>
        <v>10706.92</v>
      </c>
    </row>
    <row r="31" spans="1:11">
      <c r="A31" s="17" t="s">
        <v>360</v>
      </c>
      <c r="B31" s="17" t="s">
        <v>361</v>
      </c>
      <c r="C31" s="20" t="s">
        <v>362</v>
      </c>
      <c r="D31" s="20" t="s">
        <v>363</v>
      </c>
      <c r="E31" s="20" t="s">
        <v>364</v>
      </c>
      <c r="F31" s="34" t="s">
        <v>365</v>
      </c>
      <c r="G31" s="20"/>
      <c r="H31" s="24" t="s">
        <v>361</v>
      </c>
      <c r="I31" s="19">
        <v>2778862.11</v>
      </c>
      <c r="J31" s="19">
        <v>-251401.11</v>
      </c>
      <c r="K31" s="19">
        <f t="shared" si="0"/>
        <v>2527461</v>
      </c>
    </row>
    <row r="32" spans="1:11">
      <c r="A32" s="11" t="s">
        <v>366</v>
      </c>
      <c r="B32" s="11" t="s">
        <v>367</v>
      </c>
      <c r="C32" s="18" t="s">
        <v>368</v>
      </c>
      <c r="D32" s="18" t="s">
        <v>369</v>
      </c>
      <c r="E32" s="18" t="s">
        <v>370</v>
      </c>
      <c r="F32" s="33" t="s">
        <v>371</v>
      </c>
      <c r="G32" s="18"/>
      <c r="H32" s="23" t="s">
        <v>367</v>
      </c>
      <c r="I32" s="19"/>
      <c r="J32" s="19"/>
      <c r="K32" s="19">
        <f t="shared" si="0"/>
        <v>0</v>
      </c>
    </row>
    <row r="33" spans="1:11">
      <c r="A33" s="17" t="s">
        <v>372</v>
      </c>
      <c r="B33" s="17" t="s">
        <v>373</v>
      </c>
      <c r="C33" s="20" t="s">
        <v>374</v>
      </c>
      <c r="D33" s="20" t="s">
        <v>13</v>
      </c>
      <c r="E33" s="20" t="s">
        <v>374</v>
      </c>
      <c r="F33" s="34" t="s">
        <v>375</v>
      </c>
      <c r="G33" s="20"/>
      <c r="H33" s="24" t="s">
        <v>373</v>
      </c>
      <c r="I33" s="19">
        <v>187100</v>
      </c>
      <c r="J33" s="19"/>
      <c r="K33" s="19">
        <f t="shared" si="0"/>
        <v>187100</v>
      </c>
    </row>
    <row r="34" spans="1:11">
      <c r="A34" s="17" t="s">
        <v>376</v>
      </c>
      <c r="B34" s="17" t="s">
        <v>377</v>
      </c>
      <c r="C34" s="20" t="s">
        <v>378</v>
      </c>
      <c r="D34" s="20" t="s">
        <v>379</v>
      </c>
      <c r="E34" s="20" t="s">
        <v>380</v>
      </c>
      <c r="F34" s="34" t="s">
        <v>381</v>
      </c>
      <c r="G34" s="20"/>
      <c r="H34" s="24" t="s">
        <v>377</v>
      </c>
      <c r="I34" s="19">
        <v>912579.3</v>
      </c>
      <c r="J34" s="19">
        <v>-170050</v>
      </c>
      <c r="K34" s="19">
        <f t="shared" si="0"/>
        <v>742529.3</v>
      </c>
    </row>
    <row r="35" spans="1:11">
      <c r="A35" s="17" t="s">
        <v>382</v>
      </c>
      <c r="B35" s="17" t="s">
        <v>383</v>
      </c>
      <c r="C35" s="20" t="s">
        <v>13</v>
      </c>
      <c r="D35" s="20" t="s">
        <v>384</v>
      </c>
      <c r="E35" s="20" t="s">
        <v>384</v>
      </c>
      <c r="F35" s="34" t="s">
        <v>384</v>
      </c>
      <c r="G35" s="20"/>
      <c r="H35" s="24" t="s">
        <v>383</v>
      </c>
      <c r="I35" s="19">
        <v>14950</v>
      </c>
      <c r="J35" s="19"/>
      <c r="K35" s="19">
        <f t="shared" si="0"/>
        <v>14950</v>
      </c>
    </row>
    <row r="36" spans="1:11">
      <c r="A36" s="11" t="s">
        <v>385</v>
      </c>
      <c r="B36" s="11" t="s">
        <v>386</v>
      </c>
      <c r="C36" s="18" t="s">
        <v>150</v>
      </c>
      <c r="D36" s="18" t="s">
        <v>387</v>
      </c>
      <c r="E36" s="18" t="s">
        <v>388</v>
      </c>
      <c r="F36" s="33" t="s">
        <v>389</v>
      </c>
      <c r="G36" s="18"/>
      <c r="H36" s="23" t="s">
        <v>386</v>
      </c>
      <c r="I36" s="19"/>
      <c r="J36" s="19"/>
      <c r="K36" s="19">
        <f t="shared" si="0"/>
        <v>0</v>
      </c>
    </row>
    <row r="37" spans="1:11">
      <c r="A37" s="17" t="s">
        <v>390</v>
      </c>
      <c r="B37" s="17" t="s">
        <v>391</v>
      </c>
      <c r="C37" s="20" t="s">
        <v>150</v>
      </c>
      <c r="D37" s="20" t="s">
        <v>392</v>
      </c>
      <c r="E37" s="20" t="s">
        <v>393</v>
      </c>
      <c r="F37" s="34" t="s">
        <v>394</v>
      </c>
      <c r="G37" s="20"/>
      <c r="H37" s="24" t="s">
        <v>391</v>
      </c>
      <c r="I37" s="19">
        <v>2001441.82</v>
      </c>
      <c r="J37" s="19">
        <v>-13464.6</v>
      </c>
      <c r="K37" s="19">
        <f t="shared" si="0"/>
        <v>1987977.22</v>
      </c>
    </row>
    <row r="38" spans="1:11">
      <c r="A38" s="17" t="s">
        <v>395</v>
      </c>
      <c r="B38" s="17" t="s">
        <v>396</v>
      </c>
      <c r="C38" s="20" t="s">
        <v>13</v>
      </c>
      <c r="D38" s="20" t="s">
        <v>397</v>
      </c>
      <c r="E38" s="20" t="s">
        <v>397</v>
      </c>
      <c r="F38" s="34" t="s">
        <v>397</v>
      </c>
      <c r="G38" s="20"/>
      <c r="H38" s="24" t="s">
        <v>396</v>
      </c>
      <c r="I38" s="19">
        <v>170286</v>
      </c>
      <c r="J38" s="19"/>
      <c r="K38" s="19">
        <f t="shared" si="0"/>
        <v>170286</v>
      </c>
    </row>
    <row r="39" spans="1:11">
      <c r="A39" s="11" t="s">
        <v>227</v>
      </c>
      <c r="C39" s="18" t="s">
        <v>16</v>
      </c>
      <c r="D39" s="18" t="s">
        <v>11</v>
      </c>
      <c r="E39" s="18" t="s">
        <v>12</v>
      </c>
      <c r="F39" s="33" t="s">
        <v>231</v>
      </c>
      <c r="G39" s="18"/>
      <c r="H39" s="22"/>
      <c r="I39" s="21">
        <f>SUM(I9:I38)</f>
        <v>160189640.37</v>
      </c>
      <c r="J39" s="21">
        <f>SUM(J9:J38)</f>
        <v>-1432179.81</v>
      </c>
      <c r="K39" s="21">
        <f t="shared" si="0"/>
        <v>158757460.56</v>
      </c>
    </row>
  </sheetData>
  <mergeCells count="3">
    <mergeCell ref="A1:E1"/>
    <mergeCell ref="C2:F2"/>
    <mergeCell ref="C5:F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RECURSOS 2020</vt:lpstr>
      <vt:lpstr>GASTOS 2020</vt:lpstr>
    </vt:vector>
  </TitlesOfParts>
  <Company>www.lv2000.com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rep2excel</dc:creator>
  <cp:lastModifiedBy>pat</cp:lastModifiedBy>
  <dcterms:created xsi:type="dcterms:W3CDTF">2021-07-23T12:16:18Z</dcterms:created>
  <dcterms:modified xsi:type="dcterms:W3CDTF">2021-07-23T19:02:58Z</dcterms:modified>
</cp:coreProperties>
</file>