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D127" i="1"/>
  <c r="E127"/>
  <c r="F127"/>
  <c r="G127"/>
  <c r="H127"/>
  <c r="C127"/>
  <c r="D126" l="1"/>
  <c r="E126"/>
  <c r="F126"/>
  <c r="G126"/>
  <c r="H126"/>
  <c r="C126"/>
  <c r="D123"/>
  <c r="E123"/>
  <c r="F123"/>
  <c r="G123"/>
  <c r="H123"/>
  <c r="C123"/>
  <c r="D120"/>
  <c r="E120"/>
  <c r="F120"/>
  <c r="G120"/>
  <c r="H120"/>
  <c r="C120"/>
  <c r="D117"/>
  <c r="E117"/>
  <c r="F117"/>
  <c r="G117"/>
  <c r="H117"/>
  <c r="C117"/>
  <c r="D113"/>
  <c r="E113"/>
  <c r="F113"/>
  <c r="G113"/>
  <c r="H113"/>
  <c r="C113"/>
  <c r="D110"/>
  <c r="E110"/>
  <c r="F110"/>
  <c r="G110"/>
  <c r="H110"/>
  <c r="C110"/>
  <c r="D105"/>
  <c r="E105"/>
  <c r="F105"/>
  <c r="G105"/>
  <c r="H105"/>
  <c r="C105"/>
  <c r="D93"/>
  <c r="E93"/>
  <c r="F93"/>
  <c r="G93"/>
  <c r="H93"/>
  <c r="C93"/>
  <c r="D90"/>
  <c r="E90"/>
  <c r="F90"/>
  <c r="G90"/>
  <c r="H90"/>
  <c r="C90"/>
  <c r="D86"/>
  <c r="E86"/>
  <c r="F86"/>
  <c r="G86"/>
  <c r="H86"/>
  <c r="C86"/>
  <c r="D83"/>
  <c r="E83"/>
  <c r="F83"/>
  <c r="G83"/>
  <c r="H83"/>
  <c r="C83"/>
  <c r="D80"/>
  <c r="E80"/>
  <c r="F80"/>
  <c r="G80"/>
  <c r="H80"/>
  <c r="C80"/>
  <c r="D75"/>
  <c r="E75"/>
  <c r="F75"/>
  <c r="G75"/>
  <c r="H75"/>
  <c r="C75"/>
  <c r="D71"/>
  <c r="E71"/>
  <c r="F71"/>
  <c r="G71"/>
  <c r="H71"/>
  <c r="C71"/>
  <c r="D65"/>
  <c r="E65"/>
  <c r="F65"/>
  <c r="G65"/>
  <c r="H65"/>
  <c r="C65"/>
  <c r="D60"/>
  <c r="E60"/>
  <c r="F60"/>
  <c r="G60"/>
  <c r="H60"/>
  <c r="C60"/>
  <c r="H57"/>
  <c r="D57"/>
  <c r="E57"/>
  <c r="F57"/>
  <c r="G57"/>
  <c r="C57"/>
  <c r="D51"/>
  <c r="E51"/>
  <c r="F51"/>
  <c r="G51"/>
  <c r="H51"/>
  <c r="C51"/>
  <c r="D44"/>
  <c r="E44"/>
  <c r="F44"/>
  <c r="G44"/>
  <c r="H44"/>
  <c r="C44"/>
  <c r="H34"/>
  <c r="D34"/>
  <c r="E34"/>
  <c r="F34"/>
  <c r="G34"/>
  <c r="C34"/>
  <c r="D14"/>
  <c r="E14"/>
  <c r="F14"/>
  <c r="G14"/>
  <c r="H14"/>
  <c r="C14"/>
  <c r="D10"/>
  <c r="E10"/>
  <c r="F10"/>
  <c r="G10"/>
  <c r="H10"/>
  <c r="C10"/>
  <c r="D6"/>
  <c r="E6"/>
  <c r="F6"/>
  <c r="G6"/>
  <c r="H6"/>
  <c r="C6"/>
</calcChain>
</file>

<file path=xl/sharedStrings.xml><?xml version="1.0" encoding="utf-8"?>
<sst xmlns="http://schemas.openxmlformats.org/spreadsheetml/2006/main" count="108" uniqueCount="105">
  <si>
    <t>EJECUCION PRESUPUESTARIA ENTRE EL 01/01/2019 Y EL 31/12/2019</t>
  </si>
  <si>
    <t>Pres Inic</t>
  </si>
  <si>
    <t>Ejec Ant</t>
  </si>
  <si>
    <t>Ejec Mes</t>
  </si>
  <si>
    <t>Ejec Tot</t>
  </si>
  <si>
    <t xml:space="preserve">En Mas </t>
  </si>
  <si>
    <t>En Menos</t>
  </si>
  <si>
    <t>MUNICIPALIDAD DE PICUN LEUFU</t>
  </si>
  <si>
    <t>DE ORIGEN NACIONAL</t>
  </si>
  <si>
    <t>Coparticipacion Federal de Impuestos</t>
  </si>
  <si>
    <t>DE ORIGEN PROVINCIAL</t>
  </si>
  <si>
    <t>Coparticipacion de Impuestos Provinciale</t>
  </si>
  <si>
    <t>Impuestos Inmobiliario Ley 2495</t>
  </si>
  <si>
    <t>IMPUESTOS</t>
  </si>
  <si>
    <t>Patente</t>
  </si>
  <si>
    <t>Patente Automotores Ej Anteriores</t>
  </si>
  <si>
    <t>TASAS</t>
  </si>
  <si>
    <t>Servicios Retributivos</t>
  </si>
  <si>
    <t>Servicios Retributivos Ej Anteriores</t>
  </si>
  <si>
    <t>Habilitacion Comercio e Industria</t>
  </si>
  <si>
    <t>Inspeccion Seguridad e Higiene</t>
  </si>
  <si>
    <t>Ispeccion Seguridad e Higuene Ej Anterio</t>
  </si>
  <si>
    <t>Inspeccion Veterinaria</t>
  </si>
  <si>
    <t>Servicios Especiales de Residuos</t>
  </si>
  <si>
    <t>Servicio de Agua Potable</t>
  </si>
  <si>
    <t>Servicio de Agua Potable Ejercicio Venci</t>
  </si>
  <si>
    <t>Actividades de Telecomunicaciones</t>
  </si>
  <si>
    <t>Servicios c/Camiones y Equipos Municipal</t>
  </si>
  <si>
    <t>Servicio de Riego y Conservacion de Call</t>
  </si>
  <si>
    <t>Servicios de Mantenimiento Red Cloacal</t>
  </si>
  <si>
    <t>Tasa por Rubros Comerciales</t>
  </si>
  <si>
    <t>Tasa Alumbrado Publico</t>
  </si>
  <si>
    <t>Canon Municipal</t>
  </si>
  <si>
    <t>Tasa por habilitacion y estudio de facti</t>
  </si>
  <si>
    <t>Tasa por inspección de estructuras porta</t>
  </si>
  <si>
    <t>DERECHOS</t>
  </si>
  <si>
    <t>Espectaculos Publicos</t>
  </si>
  <si>
    <t>Venta Ambulante y Comercio en Via Public</t>
  </si>
  <si>
    <t>Publicidad y Propaganda</t>
  </si>
  <si>
    <t>Ocupacion y Uso espacio Publicos</t>
  </si>
  <si>
    <t>Cementerio</t>
  </si>
  <si>
    <t>De Edificacion y de Obras en Gral</t>
  </si>
  <si>
    <t>De Oficina</t>
  </si>
  <si>
    <t>Otros Derechos</t>
  </si>
  <si>
    <t>CONTRIBUCIONES</t>
  </si>
  <si>
    <t>Por Mejoras</t>
  </si>
  <si>
    <t>Obra red de Agua</t>
  </si>
  <si>
    <t>Obra asfalto y Adoquinado</t>
  </si>
  <si>
    <t>Otras Contribuciones</t>
  </si>
  <si>
    <t>Obra Red Cloacal</t>
  </si>
  <si>
    <t>INGRESOS POR SERVICIOS MUNICIPALES</t>
  </si>
  <si>
    <t>Carnet de Conductor</t>
  </si>
  <si>
    <t>Fletes</t>
  </si>
  <si>
    <t>Suministro de Agua no Industriales</t>
  </si>
  <si>
    <t>Conexiones</t>
  </si>
  <si>
    <t>REGALIAS</t>
  </si>
  <si>
    <t>Regalias Hidrocarburiferas</t>
  </si>
  <si>
    <t>ALQUILERES</t>
  </si>
  <si>
    <t>Alquiler de Gimnasio Municipal</t>
  </si>
  <si>
    <t>Alquiler de S.U.M Municipal</t>
  </si>
  <si>
    <t>Alquiler Otros Bienes</t>
  </si>
  <si>
    <t>MULTAS</t>
  </si>
  <si>
    <t>Infracciones de Transito</t>
  </si>
  <si>
    <t>Infracciones de Comercio</t>
  </si>
  <si>
    <t>Recargo e Intereses</t>
  </si>
  <si>
    <t>Multas Tribunal de Faltas</t>
  </si>
  <si>
    <t>OTROS INGRESOS NO TRIBUTADOS</t>
  </si>
  <si>
    <t>Ingresos Fiesta del Chacarero y Hombre d</t>
  </si>
  <si>
    <t>Otros Ingresos</t>
  </si>
  <si>
    <t>VENTA DE BS Y SS DE LA ADM MUNIC.</t>
  </si>
  <si>
    <t>Venta de Bienes</t>
  </si>
  <si>
    <t>Venta de Servicios Festivales boxeo</t>
  </si>
  <si>
    <t>Venta de Servicios Varios</t>
  </si>
  <si>
    <t>INGRESOS DE OPERACION</t>
  </si>
  <si>
    <t>Venta de Adoquines,Bloques y Conexos</t>
  </si>
  <si>
    <t>RENTAS DE LA PROPIEDAD</t>
  </si>
  <si>
    <t>Intereses por prestamos</t>
  </si>
  <si>
    <t>DEL SECTOR PRIVADO</t>
  </si>
  <si>
    <t>De instituciones Privadas sin fines de l</t>
  </si>
  <si>
    <t>De Empresas Privadas</t>
  </si>
  <si>
    <t>DEL SECTOR PUBLICO NACIONAL</t>
  </si>
  <si>
    <t>De la Administracion Central Nacional</t>
  </si>
  <si>
    <t>DEL SECTOR PUBLICO PROVINCIAL</t>
  </si>
  <si>
    <t>De la Administracion Central Provincial</t>
  </si>
  <si>
    <t>ANR Gastos Funcionamiento</t>
  </si>
  <si>
    <t>Canon Extraordinario Ley N°2615 art 7mo</t>
  </si>
  <si>
    <t>De Instituciones descentralizadas Provin</t>
  </si>
  <si>
    <t>Convenio Recursos Hidricos</t>
  </si>
  <si>
    <t>Convenio Mantenimiento Escolar</t>
  </si>
  <si>
    <t>Convenio Descentralizacion de Politicas</t>
  </si>
  <si>
    <t>Otros de la administracion central provi</t>
  </si>
  <si>
    <t>Convenio Juegos Integrados Neuquinos</t>
  </si>
  <si>
    <t>Otros Convenios</t>
  </si>
  <si>
    <t>VENTA DE ACTIVOS</t>
  </si>
  <si>
    <t>Venta de Tierras y Terrenos</t>
  </si>
  <si>
    <t>Venta de maquinarias y equipos</t>
  </si>
  <si>
    <t>Venta de otros bienes</t>
  </si>
  <si>
    <t>De la Adm Central Nacional</t>
  </si>
  <si>
    <t>ACONDICIONAMIENTO DE PLANTA DE LIQUIDOS</t>
  </si>
  <si>
    <t>RECUPERACION PRESTAMOS LARGO PLAZO</t>
  </si>
  <si>
    <t>Recupero de Prestamos del Sector Privado</t>
  </si>
  <si>
    <t>OBTENCION PRESTAMOS A CORTO PLAZO</t>
  </si>
  <si>
    <t>Uso del Credito</t>
  </si>
  <si>
    <t>INCREMENTO DEL PATRIMONIO</t>
  </si>
  <si>
    <t>Remamente de Ejercicios Anteriores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</si>
</sst>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NumberFormat="1" applyBorder="1"/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0" fillId="0" borderId="0" xfId="0" applyNumberFormat="1"/>
    <xf numFmtId="0" fontId="0" fillId="0" borderId="0" xfId="0" applyBorder="1"/>
    <xf numFmtId="44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7"/>
  <sheetViews>
    <sheetView tabSelected="1" workbookViewId="0">
      <selection activeCell="A33" sqref="A33:H34"/>
    </sheetView>
  </sheetViews>
  <sheetFormatPr baseColWidth="10" defaultRowHeight="15"/>
  <cols>
    <col min="1" max="1" width="7" bestFit="1" customWidth="1"/>
    <col min="2" max="2" width="39.42578125" bestFit="1" customWidth="1"/>
    <col min="3" max="3" width="16.140625" bestFit="1" customWidth="1"/>
    <col min="4" max="4" width="15" bestFit="1" customWidth="1"/>
    <col min="5" max="6" width="16.140625" bestFit="1" customWidth="1"/>
    <col min="7" max="7" width="15" bestFit="1" customWidth="1"/>
    <col min="8" max="8" width="16.140625" bestFit="1" customWidth="1"/>
  </cols>
  <sheetData>
    <row r="1" spans="1:8" ht="15.75">
      <c r="A1" s="10" t="s">
        <v>7</v>
      </c>
      <c r="B1" s="10"/>
      <c r="C1" s="10"/>
      <c r="D1" s="10"/>
      <c r="E1" s="10"/>
      <c r="F1" s="10"/>
      <c r="G1" s="10"/>
      <c r="H1" s="10"/>
    </row>
    <row r="2" spans="1:8" ht="16.5" thickBot="1">
      <c r="A2" s="11" t="s">
        <v>0</v>
      </c>
      <c r="B2" s="12"/>
      <c r="C2" s="12"/>
      <c r="D2" s="12"/>
      <c r="E2" s="12"/>
      <c r="F2" s="12"/>
      <c r="G2" s="12"/>
      <c r="H2" s="12"/>
    </row>
    <row r="3" spans="1:8" ht="15.75" thickBot="1">
      <c r="A3" s="1"/>
      <c r="B3" s="1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1:8">
      <c r="A4">
        <v>111</v>
      </c>
      <c r="B4" s="8" t="s">
        <v>8</v>
      </c>
    </row>
    <row r="5" spans="1:8" ht="15.75" thickBot="1">
      <c r="A5" s="3">
        <v>1111</v>
      </c>
      <c r="B5" s="4" t="s">
        <v>9</v>
      </c>
      <c r="C5" s="5">
        <v>27997136</v>
      </c>
      <c r="D5" s="5">
        <v>0</v>
      </c>
      <c r="E5" s="5">
        <v>24765309.309999999</v>
      </c>
      <c r="F5" s="5">
        <v>24765309.309999999</v>
      </c>
      <c r="G5" s="5">
        <v>0</v>
      </c>
      <c r="H5" s="5">
        <v>3231826.69</v>
      </c>
    </row>
    <row r="6" spans="1:8">
      <c r="C6" s="6">
        <f>SUM(C5)</f>
        <v>27997136</v>
      </c>
      <c r="D6" s="6">
        <f t="shared" ref="D6:H6" si="0">SUM(D5)</f>
        <v>0</v>
      </c>
      <c r="E6" s="6">
        <f t="shared" si="0"/>
        <v>24765309.309999999</v>
      </c>
      <c r="F6" s="6">
        <f t="shared" si="0"/>
        <v>24765309.309999999</v>
      </c>
      <c r="G6" s="6">
        <f t="shared" si="0"/>
        <v>0</v>
      </c>
      <c r="H6" s="6">
        <f t="shared" si="0"/>
        <v>3231826.69</v>
      </c>
    </row>
    <row r="7" spans="1:8">
      <c r="A7">
        <v>112</v>
      </c>
      <c r="B7" s="8" t="s">
        <v>10</v>
      </c>
    </row>
    <row r="8" spans="1:8">
      <c r="A8" s="7">
        <v>1121</v>
      </c>
      <c r="B8" s="8" t="s">
        <v>11</v>
      </c>
      <c r="C8" s="9">
        <v>50121526</v>
      </c>
      <c r="D8" s="9">
        <v>0</v>
      </c>
      <c r="E8" s="9">
        <v>58119203.060000002</v>
      </c>
      <c r="F8" s="9">
        <v>58119203.060000002</v>
      </c>
      <c r="G8" s="9">
        <v>7997677</v>
      </c>
      <c r="H8" s="9">
        <v>0</v>
      </c>
    </row>
    <row r="9" spans="1:8" ht="15.75" thickBot="1">
      <c r="A9" s="3">
        <v>1122</v>
      </c>
      <c r="B9" s="4" t="s">
        <v>12</v>
      </c>
      <c r="C9" s="5">
        <v>1500000</v>
      </c>
      <c r="D9" s="5">
        <v>0</v>
      </c>
      <c r="E9" s="5">
        <v>1570491.94</v>
      </c>
      <c r="F9" s="5">
        <v>1570491.94</v>
      </c>
      <c r="G9" s="5">
        <v>70491.94</v>
      </c>
      <c r="H9" s="5">
        <v>0</v>
      </c>
    </row>
    <row r="10" spans="1:8">
      <c r="C10" s="6">
        <f>SUM(C8:C9)</f>
        <v>51621526</v>
      </c>
      <c r="D10" s="6">
        <f t="shared" ref="D10:H10" si="1">SUM(D8:D9)</f>
        <v>0</v>
      </c>
      <c r="E10" s="6">
        <f t="shared" si="1"/>
        <v>59689695</v>
      </c>
      <c r="F10" s="6">
        <f t="shared" si="1"/>
        <v>59689695</v>
      </c>
      <c r="G10" s="6">
        <f t="shared" si="1"/>
        <v>8068168.9400000004</v>
      </c>
      <c r="H10" s="6">
        <f t="shared" si="1"/>
        <v>0</v>
      </c>
    </row>
    <row r="11" spans="1:8">
      <c r="A11" s="7">
        <v>1131</v>
      </c>
      <c r="B11" t="s">
        <v>13</v>
      </c>
    </row>
    <row r="12" spans="1:8">
      <c r="A12" s="7">
        <v>11311</v>
      </c>
      <c r="B12" s="8" t="s">
        <v>14</v>
      </c>
      <c r="C12" s="9">
        <v>5198211</v>
      </c>
      <c r="D12" s="9">
        <v>0</v>
      </c>
      <c r="E12" s="9">
        <v>4624211.97</v>
      </c>
      <c r="F12" s="9">
        <v>4624211.97</v>
      </c>
      <c r="G12" s="9">
        <v>0</v>
      </c>
      <c r="H12" s="9">
        <v>573999.03</v>
      </c>
    </row>
    <row r="13" spans="1:8" ht="15.75" thickBot="1">
      <c r="A13" s="3">
        <v>11312</v>
      </c>
      <c r="B13" s="4" t="s">
        <v>15</v>
      </c>
      <c r="C13" s="5">
        <v>167848</v>
      </c>
      <c r="D13" s="5">
        <v>0</v>
      </c>
      <c r="E13" s="5">
        <v>296140.40999999997</v>
      </c>
      <c r="F13" s="5">
        <v>296140.40999999997</v>
      </c>
      <c r="G13" s="5">
        <v>128292.4</v>
      </c>
      <c r="H13" s="5">
        <v>0</v>
      </c>
    </row>
    <row r="14" spans="1:8">
      <c r="C14" s="6">
        <f>SUM(C12:C13)</f>
        <v>5366059</v>
      </c>
      <c r="D14" s="6">
        <f t="shared" ref="D14:H14" si="2">SUM(D12:D13)</f>
        <v>0</v>
      </c>
      <c r="E14" s="6">
        <f t="shared" si="2"/>
        <v>4920352.38</v>
      </c>
      <c r="F14" s="6">
        <f t="shared" si="2"/>
        <v>4920352.38</v>
      </c>
      <c r="G14" s="6">
        <f t="shared" si="2"/>
        <v>128292.4</v>
      </c>
      <c r="H14" s="6">
        <f t="shared" si="2"/>
        <v>573999.03</v>
      </c>
    </row>
    <row r="15" spans="1:8">
      <c r="A15" s="7">
        <v>1132</v>
      </c>
      <c r="B15" s="8" t="s">
        <v>16</v>
      </c>
      <c r="C15" s="9"/>
      <c r="D15" s="9"/>
      <c r="E15" s="9"/>
      <c r="F15" s="9"/>
      <c r="G15" s="9"/>
      <c r="H15" s="9"/>
    </row>
    <row r="16" spans="1:8">
      <c r="A16" s="7">
        <v>113201</v>
      </c>
      <c r="B16" s="8" t="s">
        <v>17</v>
      </c>
      <c r="C16" s="9">
        <v>1116113.33</v>
      </c>
      <c r="D16" s="9">
        <v>0</v>
      </c>
      <c r="E16" s="9">
        <v>1156423.97</v>
      </c>
      <c r="F16" s="9">
        <v>1156423.97</v>
      </c>
      <c r="G16" s="9">
        <v>40310.639999999999</v>
      </c>
      <c r="H16" s="9">
        <v>0</v>
      </c>
    </row>
    <row r="17" spans="1:8">
      <c r="A17" s="7">
        <v>113202</v>
      </c>
      <c r="B17" s="8" t="s">
        <v>18</v>
      </c>
      <c r="C17" s="9">
        <v>340101</v>
      </c>
      <c r="D17" s="9">
        <v>0</v>
      </c>
      <c r="E17" s="9">
        <v>749227.31</v>
      </c>
      <c r="F17" s="9">
        <v>749227.31</v>
      </c>
      <c r="G17" s="9">
        <v>409126.3</v>
      </c>
      <c r="H17" s="9">
        <v>0</v>
      </c>
    </row>
    <row r="18" spans="1:8">
      <c r="A18" s="7">
        <v>113203</v>
      </c>
      <c r="B18" s="8" t="s">
        <v>19</v>
      </c>
      <c r="C18" s="9">
        <v>154798</v>
      </c>
      <c r="D18" s="9">
        <v>0</v>
      </c>
      <c r="E18" s="9">
        <v>59952.22</v>
      </c>
      <c r="F18" s="9">
        <v>59952.22</v>
      </c>
      <c r="G18" s="9">
        <v>0</v>
      </c>
      <c r="H18" s="9">
        <v>94845.78</v>
      </c>
    </row>
    <row r="19" spans="1:8">
      <c r="A19" s="7">
        <v>113204</v>
      </c>
      <c r="B19" s="8" t="s">
        <v>20</v>
      </c>
      <c r="C19" s="9">
        <v>452293</v>
      </c>
      <c r="D19" s="9">
        <v>0</v>
      </c>
      <c r="E19" s="9">
        <v>617797.78</v>
      </c>
      <c r="F19" s="9">
        <v>617797.78</v>
      </c>
      <c r="G19" s="9">
        <v>165504.79999999999</v>
      </c>
      <c r="H19" s="9">
        <v>0</v>
      </c>
    </row>
    <row r="20" spans="1:8">
      <c r="A20" s="7">
        <v>113205</v>
      </c>
      <c r="B20" s="8" t="s">
        <v>21</v>
      </c>
      <c r="C20" s="9">
        <v>60000</v>
      </c>
      <c r="D20" s="9">
        <v>0</v>
      </c>
      <c r="E20" s="9">
        <v>0</v>
      </c>
      <c r="F20" s="9">
        <v>0</v>
      </c>
      <c r="G20" s="9">
        <v>0</v>
      </c>
      <c r="H20" s="9">
        <v>60000</v>
      </c>
    </row>
    <row r="21" spans="1:8">
      <c r="A21" s="7">
        <v>113206</v>
      </c>
      <c r="B21" s="8" t="s">
        <v>22</v>
      </c>
      <c r="C21" s="9">
        <v>10000</v>
      </c>
      <c r="D21" s="9">
        <v>0</v>
      </c>
      <c r="E21" s="9">
        <v>0</v>
      </c>
      <c r="F21" s="9">
        <v>0</v>
      </c>
      <c r="G21" s="9">
        <v>0</v>
      </c>
      <c r="H21" s="9">
        <v>10000</v>
      </c>
    </row>
    <row r="22" spans="1:8">
      <c r="A22" s="7">
        <v>113207</v>
      </c>
      <c r="B22" s="8" t="s">
        <v>23</v>
      </c>
      <c r="C22" s="9">
        <v>10000</v>
      </c>
      <c r="D22" s="9">
        <v>0</v>
      </c>
      <c r="E22" s="9">
        <v>0</v>
      </c>
      <c r="F22" s="9">
        <v>0</v>
      </c>
      <c r="G22" s="9">
        <v>0</v>
      </c>
      <c r="H22" s="9">
        <v>10000</v>
      </c>
    </row>
    <row r="23" spans="1:8">
      <c r="A23" s="7">
        <v>113209</v>
      </c>
      <c r="B23" s="8" t="s">
        <v>24</v>
      </c>
      <c r="C23" s="9">
        <v>29340</v>
      </c>
      <c r="D23" s="9">
        <v>0</v>
      </c>
      <c r="E23" s="9">
        <v>540.97</v>
      </c>
      <c r="F23" s="9">
        <v>540.97</v>
      </c>
      <c r="G23" s="9">
        <v>0</v>
      </c>
      <c r="H23" s="9">
        <v>28799.03</v>
      </c>
    </row>
    <row r="24" spans="1:8">
      <c r="A24" s="7">
        <v>113210</v>
      </c>
      <c r="B24" s="8" t="s">
        <v>25</v>
      </c>
      <c r="C24" s="9">
        <v>5000</v>
      </c>
      <c r="D24" s="9">
        <v>0</v>
      </c>
      <c r="E24" s="9">
        <v>0</v>
      </c>
      <c r="F24" s="9">
        <v>0</v>
      </c>
      <c r="G24" s="9">
        <v>0</v>
      </c>
      <c r="H24" s="9">
        <v>5000</v>
      </c>
    </row>
    <row r="25" spans="1:8">
      <c r="A25" s="7">
        <v>113211</v>
      </c>
      <c r="B25" s="8" t="s">
        <v>26</v>
      </c>
      <c r="C25" s="9">
        <v>1000</v>
      </c>
      <c r="D25" s="9">
        <v>0</v>
      </c>
      <c r="E25" s="9">
        <v>0</v>
      </c>
      <c r="F25" s="9">
        <v>0</v>
      </c>
      <c r="G25" s="9">
        <v>0</v>
      </c>
      <c r="H25" s="9">
        <v>1000</v>
      </c>
    </row>
    <row r="26" spans="1:8">
      <c r="A26" s="7">
        <v>113212</v>
      </c>
      <c r="B26" s="8" t="s">
        <v>27</v>
      </c>
      <c r="C26" s="9">
        <v>50000</v>
      </c>
      <c r="D26" s="9">
        <v>0</v>
      </c>
      <c r="E26" s="9">
        <v>0</v>
      </c>
      <c r="F26" s="9">
        <v>0</v>
      </c>
      <c r="G26" s="9">
        <v>0</v>
      </c>
      <c r="H26" s="9">
        <v>50000</v>
      </c>
    </row>
    <row r="27" spans="1:8">
      <c r="A27" s="7">
        <v>113213</v>
      </c>
      <c r="B27" s="8" t="s">
        <v>28</v>
      </c>
      <c r="C27" s="9">
        <v>10000</v>
      </c>
      <c r="D27" s="9">
        <v>0</v>
      </c>
      <c r="E27" s="9">
        <v>0</v>
      </c>
      <c r="F27" s="9">
        <v>0</v>
      </c>
      <c r="G27" s="9">
        <v>0</v>
      </c>
      <c r="H27" s="9">
        <v>10000</v>
      </c>
    </row>
    <row r="28" spans="1:8">
      <c r="A28" s="7">
        <v>113214</v>
      </c>
      <c r="B28" s="8" t="s">
        <v>29</v>
      </c>
      <c r="C28" s="9">
        <v>20000</v>
      </c>
      <c r="D28" s="9">
        <v>0</v>
      </c>
      <c r="E28" s="9">
        <v>0</v>
      </c>
      <c r="F28" s="9">
        <v>0</v>
      </c>
      <c r="G28" s="9">
        <v>0</v>
      </c>
      <c r="H28" s="9">
        <v>20000</v>
      </c>
    </row>
    <row r="29" spans="1:8">
      <c r="A29" s="7">
        <v>113215</v>
      </c>
      <c r="B29" s="8" t="s">
        <v>30</v>
      </c>
      <c r="C29" s="9">
        <v>30000</v>
      </c>
      <c r="D29" s="9">
        <v>0</v>
      </c>
      <c r="E29" s="9">
        <v>0</v>
      </c>
      <c r="F29" s="9">
        <v>0</v>
      </c>
      <c r="G29" s="9">
        <v>0</v>
      </c>
      <c r="H29" s="9">
        <v>30000</v>
      </c>
    </row>
    <row r="30" spans="1:8">
      <c r="A30" s="7">
        <v>113216</v>
      </c>
      <c r="B30" s="8" t="s">
        <v>31</v>
      </c>
      <c r="C30" s="9">
        <v>1663000</v>
      </c>
      <c r="D30" s="9">
        <v>0</v>
      </c>
      <c r="E30" s="9">
        <v>1798151.48</v>
      </c>
      <c r="F30" s="9">
        <v>1798151.48</v>
      </c>
      <c r="G30" s="9">
        <v>135151.5</v>
      </c>
      <c r="H30" s="9">
        <v>0</v>
      </c>
    </row>
    <row r="31" spans="1:8">
      <c r="A31" s="7">
        <v>113217</v>
      </c>
      <c r="B31" s="8" t="s">
        <v>32</v>
      </c>
      <c r="C31" s="9">
        <v>100000</v>
      </c>
      <c r="D31" s="9">
        <v>0</v>
      </c>
      <c r="E31" s="9">
        <v>0</v>
      </c>
      <c r="F31" s="9">
        <v>0</v>
      </c>
      <c r="G31" s="9">
        <v>0</v>
      </c>
      <c r="H31" s="9">
        <v>100000</v>
      </c>
    </row>
    <row r="32" spans="1:8">
      <c r="A32" s="7">
        <v>113218</v>
      </c>
      <c r="B32" s="8" t="s">
        <v>33</v>
      </c>
      <c r="C32" s="9">
        <v>240000</v>
      </c>
      <c r="D32" s="9">
        <v>0</v>
      </c>
      <c r="E32" s="9">
        <v>0</v>
      </c>
      <c r="F32" s="9">
        <v>0</v>
      </c>
      <c r="G32" s="9">
        <v>0</v>
      </c>
      <c r="H32" s="9">
        <v>240000</v>
      </c>
    </row>
    <row r="33" spans="1:8" ht="15.75" thickBot="1">
      <c r="A33" s="3">
        <v>113219</v>
      </c>
      <c r="B33" s="4" t="s">
        <v>34</v>
      </c>
      <c r="C33" s="5">
        <v>320000</v>
      </c>
      <c r="D33" s="5">
        <v>0</v>
      </c>
      <c r="E33" s="5">
        <v>0</v>
      </c>
      <c r="F33" s="5">
        <v>0</v>
      </c>
      <c r="G33" s="5">
        <v>0</v>
      </c>
      <c r="H33" s="5">
        <v>320000</v>
      </c>
    </row>
    <row r="34" spans="1:8">
      <c r="C34" s="6">
        <f>SUM(C16:C33)</f>
        <v>4611645.33</v>
      </c>
      <c r="D34" s="6">
        <f t="shared" ref="D34:G34" si="3">SUM(D16:D33)</f>
        <v>0</v>
      </c>
      <c r="E34" s="6">
        <f t="shared" si="3"/>
        <v>4382093.7300000004</v>
      </c>
      <c r="F34" s="6">
        <f t="shared" si="3"/>
        <v>4382093.7300000004</v>
      </c>
      <c r="G34" s="6">
        <f t="shared" si="3"/>
        <v>750093.24</v>
      </c>
      <c r="H34" s="6">
        <f>SUM(H16:H33)</f>
        <v>979644.81</v>
      </c>
    </row>
    <row r="35" spans="1:8">
      <c r="A35" s="7">
        <v>1133</v>
      </c>
      <c r="B35" t="s">
        <v>35</v>
      </c>
    </row>
    <row r="36" spans="1:8">
      <c r="A36" s="7">
        <v>11331</v>
      </c>
      <c r="B36" s="8" t="s">
        <v>36</v>
      </c>
      <c r="C36" s="9">
        <v>150000</v>
      </c>
      <c r="D36" s="9">
        <v>0</v>
      </c>
      <c r="E36" s="9">
        <v>0</v>
      </c>
      <c r="F36" s="9">
        <v>0</v>
      </c>
      <c r="G36" s="9">
        <v>0</v>
      </c>
      <c r="H36" s="9">
        <v>150000</v>
      </c>
    </row>
    <row r="37" spans="1:8">
      <c r="A37" s="7">
        <v>11332</v>
      </c>
      <c r="B37" s="8" t="s">
        <v>37</v>
      </c>
      <c r="C37" s="9">
        <v>488350</v>
      </c>
      <c r="D37" s="9">
        <v>0</v>
      </c>
      <c r="E37" s="9">
        <v>694069.2</v>
      </c>
      <c r="F37" s="9">
        <v>694069.2</v>
      </c>
      <c r="G37" s="9">
        <v>205719.2</v>
      </c>
      <c r="H37" s="9">
        <v>0</v>
      </c>
    </row>
    <row r="38" spans="1:8">
      <c r="A38" s="7">
        <v>11333</v>
      </c>
      <c r="B38" s="8" t="s">
        <v>38</v>
      </c>
      <c r="C38" s="9">
        <v>60000</v>
      </c>
      <c r="D38" s="9">
        <v>0</v>
      </c>
      <c r="E38" s="9">
        <v>0</v>
      </c>
      <c r="F38" s="9">
        <v>0</v>
      </c>
      <c r="G38" s="9">
        <v>0</v>
      </c>
      <c r="H38" s="9">
        <v>60000</v>
      </c>
    </row>
    <row r="39" spans="1:8">
      <c r="A39" s="7">
        <v>11334</v>
      </c>
      <c r="B39" s="8" t="s">
        <v>39</v>
      </c>
      <c r="C39" s="9">
        <v>30000</v>
      </c>
      <c r="D39" s="9">
        <v>0</v>
      </c>
      <c r="E39" s="9">
        <v>0</v>
      </c>
      <c r="F39" s="9">
        <v>0</v>
      </c>
      <c r="G39" s="9">
        <v>0</v>
      </c>
      <c r="H39" s="9">
        <v>30000</v>
      </c>
    </row>
    <row r="40" spans="1:8">
      <c r="A40" s="7">
        <v>11335</v>
      </c>
      <c r="B40" s="8" t="s">
        <v>40</v>
      </c>
      <c r="C40" s="9">
        <v>23865</v>
      </c>
      <c r="D40" s="9">
        <v>0</v>
      </c>
      <c r="E40" s="9">
        <v>24370.74</v>
      </c>
      <c r="F40" s="9">
        <v>24370.74</v>
      </c>
      <c r="G40" s="9">
        <v>505.74</v>
      </c>
      <c r="H40" s="9">
        <v>0</v>
      </c>
    </row>
    <row r="41" spans="1:8">
      <c r="A41" s="7">
        <v>11336</v>
      </c>
      <c r="B41" s="8" t="s">
        <v>41</v>
      </c>
      <c r="C41" s="9">
        <v>5000</v>
      </c>
      <c r="D41" s="9">
        <v>0</v>
      </c>
      <c r="E41" s="9">
        <v>0</v>
      </c>
      <c r="F41" s="9">
        <v>0</v>
      </c>
      <c r="G41" s="9">
        <v>0</v>
      </c>
      <c r="H41" s="9">
        <v>5000</v>
      </c>
    </row>
    <row r="42" spans="1:8">
      <c r="A42" s="7">
        <v>11337</v>
      </c>
      <c r="B42" s="8" t="s">
        <v>42</v>
      </c>
      <c r="C42" s="9">
        <v>130218</v>
      </c>
      <c r="D42" s="9">
        <v>0</v>
      </c>
      <c r="E42" s="9">
        <v>169968.49</v>
      </c>
      <c r="F42" s="9">
        <v>169968.49</v>
      </c>
      <c r="G42" s="9">
        <v>39750.49</v>
      </c>
      <c r="H42" s="9">
        <v>0</v>
      </c>
    </row>
    <row r="43" spans="1:8" ht="15.75" thickBot="1">
      <c r="A43" s="3">
        <v>11338</v>
      </c>
      <c r="B43" s="4" t="s">
        <v>43</v>
      </c>
      <c r="C43" s="5">
        <v>20000</v>
      </c>
      <c r="D43" s="5">
        <v>0</v>
      </c>
      <c r="E43" s="5">
        <v>0</v>
      </c>
      <c r="F43" s="5">
        <v>0</v>
      </c>
      <c r="G43" s="5">
        <v>0</v>
      </c>
      <c r="H43" s="5">
        <v>20000</v>
      </c>
    </row>
    <row r="44" spans="1:8">
      <c r="C44" s="6">
        <f>SUM(C36:C43)</f>
        <v>907433</v>
      </c>
      <c r="D44" s="6">
        <f t="shared" ref="D44:H44" si="4">SUM(D36:D43)</f>
        <v>0</v>
      </c>
      <c r="E44" s="6">
        <f t="shared" si="4"/>
        <v>888408.42999999993</v>
      </c>
      <c r="F44" s="6">
        <f t="shared" si="4"/>
        <v>888408.42999999993</v>
      </c>
      <c r="G44" s="6">
        <f t="shared" si="4"/>
        <v>245975.43</v>
      </c>
      <c r="H44" s="6">
        <f t="shared" si="4"/>
        <v>265000</v>
      </c>
    </row>
    <row r="45" spans="1:8">
      <c r="A45" s="7">
        <v>1134</v>
      </c>
      <c r="B45" t="s">
        <v>44</v>
      </c>
    </row>
    <row r="46" spans="1:8">
      <c r="A46" s="7">
        <v>11341</v>
      </c>
      <c r="B46" s="8" t="s">
        <v>45</v>
      </c>
      <c r="C46" s="9">
        <v>20000</v>
      </c>
      <c r="D46" s="9">
        <v>0</v>
      </c>
      <c r="E46" s="9">
        <v>0</v>
      </c>
      <c r="F46" s="9">
        <v>0</v>
      </c>
      <c r="G46" s="9">
        <v>0</v>
      </c>
      <c r="H46" s="9">
        <v>20000</v>
      </c>
    </row>
    <row r="47" spans="1:8">
      <c r="A47" s="7">
        <v>11342</v>
      </c>
      <c r="B47" s="8" t="s">
        <v>46</v>
      </c>
      <c r="C47" s="9">
        <v>10000</v>
      </c>
      <c r="D47" s="9">
        <v>0</v>
      </c>
      <c r="E47" s="9">
        <v>0</v>
      </c>
      <c r="F47" s="9">
        <v>0</v>
      </c>
      <c r="G47" s="9">
        <v>0</v>
      </c>
      <c r="H47" s="9">
        <v>10000</v>
      </c>
    </row>
    <row r="48" spans="1:8">
      <c r="A48" s="7">
        <v>11343</v>
      </c>
      <c r="B48" s="8" t="s">
        <v>47</v>
      </c>
      <c r="C48" s="9">
        <v>5000</v>
      </c>
      <c r="D48" s="9">
        <v>0</v>
      </c>
      <c r="E48" s="9">
        <v>0</v>
      </c>
      <c r="F48" s="9">
        <v>0</v>
      </c>
      <c r="G48" s="9">
        <v>0</v>
      </c>
      <c r="H48" s="9">
        <v>5000</v>
      </c>
    </row>
    <row r="49" spans="1:8">
      <c r="A49" s="7">
        <v>11344</v>
      </c>
      <c r="B49" s="8" t="s">
        <v>48</v>
      </c>
      <c r="C49" s="9">
        <v>5000</v>
      </c>
      <c r="D49" s="9">
        <v>0</v>
      </c>
      <c r="E49" s="9">
        <v>0</v>
      </c>
      <c r="F49" s="9">
        <v>0</v>
      </c>
      <c r="G49" s="9">
        <v>0</v>
      </c>
      <c r="H49" s="9">
        <v>5000</v>
      </c>
    </row>
    <row r="50" spans="1:8" ht="15.75" thickBot="1">
      <c r="A50" s="3">
        <v>11345</v>
      </c>
      <c r="B50" s="4" t="s">
        <v>49</v>
      </c>
      <c r="C50" s="5">
        <v>30000</v>
      </c>
      <c r="D50" s="5">
        <v>0</v>
      </c>
      <c r="E50" s="5">
        <v>0</v>
      </c>
      <c r="F50" s="5">
        <v>0</v>
      </c>
      <c r="G50" s="5">
        <v>0</v>
      </c>
      <c r="H50" s="5">
        <v>30000</v>
      </c>
    </row>
    <row r="51" spans="1:8">
      <c r="C51" s="6">
        <f>SUM(C46:C50)</f>
        <v>70000</v>
      </c>
      <c r="D51" s="6">
        <f t="shared" ref="D51:H51" si="5">SUM(D46:D50)</f>
        <v>0</v>
      </c>
      <c r="E51" s="6">
        <f t="shared" si="5"/>
        <v>0</v>
      </c>
      <c r="F51" s="6">
        <f t="shared" si="5"/>
        <v>0</v>
      </c>
      <c r="G51" s="6">
        <f t="shared" si="5"/>
        <v>0</v>
      </c>
      <c r="H51" s="6">
        <f t="shared" si="5"/>
        <v>70000</v>
      </c>
    </row>
    <row r="52" spans="1:8">
      <c r="A52" s="7">
        <v>121</v>
      </c>
      <c r="B52" t="s">
        <v>50</v>
      </c>
    </row>
    <row r="53" spans="1:8">
      <c r="A53" s="7">
        <v>1211</v>
      </c>
      <c r="B53" s="8" t="s">
        <v>51</v>
      </c>
      <c r="C53" s="9">
        <v>326399</v>
      </c>
      <c r="D53" s="9">
        <v>0</v>
      </c>
      <c r="E53" s="9">
        <v>408219</v>
      </c>
      <c r="F53" s="9">
        <v>408219</v>
      </c>
      <c r="G53" s="9">
        <v>81820</v>
      </c>
      <c r="H53" s="9">
        <v>0</v>
      </c>
    </row>
    <row r="54" spans="1:8">
      <c r="A54" s="7">
        <v>1212</v>
      </c>
      <c r="B54" s="8" t="s">
        <v>52</v>
      </c>
      <c r="C54" s="9">
        <v>244330</v>
      </c>
      <c r="D54" s="9">
        <v>0</v>
      </c>
      <c r="E54" s="9">
        <v>154831.9</v>
      </c>
      <c r="F54" s="9">
        <v>154831.9</v>
      </c>
      <c r="G54" s="9">
        <v>0</v>
      </c>
      <c r="H54" s="9">
        <v>89498.1</v>
      </c>
    </row>
    <row r="55" spans="1:8">
      <c r="A55" s="7">
        <v>1213</v>
      </c>
      <c r="B55" s="8" t="s">
        <v>53</v>
      </c>
      <c r="C55" s="9">
        <v>15000</v>
      </c>
      <c r="D55" s="9">
        <v>0</v>
      </c>
      <c r="E55" s="9">
        <v>0</v>
      </c>
      <c r="F55" s="9">
        <v>0</v>
      </c>
      <c r="G55" s="9">
        <v>0</v>
      </c>
      <c r="H55" s="9">
        <v>15000</v>
      </c>
    </row>
    <row r="56" spans="1:8" ht="15.75" thickBot="1">
      <c r="A56" s="3">
        <v>1214</v>
      </c>
      <c r="B56" s="4" t="s">
        <v>54</v>
      </c>
      <c r="C56" s="5">
        <v>15000</v>
      </c>
      <c r="D56" s="5">
        <v>0</v>
      </c>
      <c r="E56" s="5">
        <v>0</v>
      </c>
      <c r="F56" s="5">
        <v>0</v>
      </c>
      <c r="G56" s="5">
        <v>0</v>
      </c>
      <c r="H56" s="5">
        <v>15000</v>
      </c>
    </row>
    <row r="57" spans="1:8">
      <c r="C57" s="6">
        <f>SUM(C53:C56)</f>
        <v>600729</v>
      </c>
      <c r="D57" s="6">
        <f t="shared" ref="D57:H57" si="6">SUM(D53:D56)</f>
        <v>0</v>
      </c>
      <c r="E57" s="6">
        <f t="shared" si="6"/>
        <v>563050.9</v>
      </c>
      <c r="F57" s="6">
        <f t="shared" si="6"/>
        <v>563050.9</v>
      </c>
      <c r="G57" s="6">
        <f t="shared" si="6"/>
        <v>81820</v>
      </c>
      <c r="H57" s="6">
        <f t="shared" si="6"/>
        <v>119498.1</v>
      </c>
    </row>
    <row r="58" spans="1:8">
      <c r="A58" s="7">
        <v>122</v>
      </c>
      <c r="B58" t="s">
        <v>55</v>
      </c>
    </row>
    <row r="59" spans="1:8" ht="15.75" thickBot="1">
      <c r="A59" s="3">
        <v>1221</v>
      </c>
      <c r="B59" s="4" t="s">
        <v>56</v>
      </c>
      <c r="C59" s="5">
        <v>45243498</v>
      </c>
      <c r="D59" s="5">
        <v>0</v>
      </c>
      <c r="E59" s="5">
        <v>51846210.039999999</v>
      </c>
      <c r="F59" s="5">
        <v>51846210.039999999</v>
      </c>
      <c r="G59" s="5">
        <v>6602712</v>
      </c>
      <c r="H59" s="5">
        <v>0</v>
      </c>
    </row>
    <row r="60" spans="1:8">
      <c r="C60" s="6">
        <f>SUM(C59)</f>
        <v>45243498</v>
      </c>
      <c r="D60" s="6">
        <f t="shared" ref="D60:H60" si="7">SUM(D59)</f>
        <v>0</v>
      </c>
      <c r="E60" s="6">
        <f t="shared" si="7"/>
        <v>51846210.039999999</v>
      </c>
      <c r="F60" s="6">
        <f t="shared" si="7"/>
        <v>51846210.039999999</v>
      </c>
      <c r="G60" s="6">
        <f t="shared" si="7"/>
        <v>6602712</v>
      </c>
      <c r="H60" s="6">
        <f t="shared" si="7"/>
        <v>0</v>
      </c>
    </row>
    <row r="61" spans="1:8">
      <c r="A61" s="7">
        <v>123</v>
      </c>
      <c r="B61" t="s">
        <v>57</v>
      </c>
    </row>
    <row r="62" spans="1:8">
      <c r="A62" s="7">
        <v>1231</v>
      </c>
      <c r="B62" s="8" t="s">
        <v>58</v>
      </c>
      <c r="C62" s="9">
        <v>20000</v>
      </c>
      <c r="D62" s="9">
        <v>0</v>
      </c>
      <c r="E62" s="9">
        <v>0</v>
      </c>
      <c r="F62" s="9">
        <v>0</v>
      </c>
      <c r="G62" s="9">
        <v>0</v>
      </c>
      <c r="H62" s="9">
        <v>20000</v>
      </c>
    </row>
    <row r="63" spans="1:8">
      <c r="A63" s="7">
        <v>1232</v>
      </c>
      <c r="B63" s="8" t="s">
        <v>59</v>
      </c>
      <c r="C63" s="9">
        <v>20000</v>
      </c>
      <c r="D63" s="9">
        <v>0</v>
      </c>
      <c r="E63" s="9">
        <v>0</v>
      </c>
      <c r="F63" s="9">
        <v>0</v>
      </c>
      <c r="G63" s="9">
        <v>0</v>
      </c>
      <c r="H63" s="9">
        <v>20000</v>
      </c>
    </row>
    <row r="64" spans="1:8" ht="15.75" thickBot="1">
      <c r="A64" s="3">
        <v>1233</v>
      </c>
      <c r="B64" s="4" t="s">
        <v>60</v>
      </c>
      <c r="C64" s="5">
        <v>100000</v>
      </c>
      <c r="D64" s="5">
        <v>0</v>
      </c>
      <c r="E64" s="5">
        <v>0</v>
      </c>
      <c r="F64" s="5">
        <v>0</v>
      </c>
      <c r="G64" s="5">
        <v>0</v>
      </c>
      <c r="H64" s="5">
        <v>100000</v>
      </c>
    </row>
    <row r="65" spans="1:8">
      <c r="C65" s="6">
        <f>SUM(C62:C64)</f>
        <v>140000</v>
      </c>
      <c r="D65" s="6">
        <f t="shared" ref="D65:H65" si="8">SUM(D62:D64)</f>
        <v>0</v>
      </c>
      <c r="E65" s="6">
        <f t="shared" si="8"/>
        <v>0</v>
      </c>
      <c r="F65" s="6">
        <f t="shared" si="8"/>
        <v>0</v>
      </c>
      <c r="G65" s="6">
        <f t="shared" si="8"/>
        <v>0</v>
      </c>
      <c r="H65" s="6">
        <f t="shared" si="8"/>
        <v>140000</v>
      </c>
    </row>
    <row r="66" spans="1:8">
      <c r="A66" s="7">
        <v>124</v>
      </c>
      <c r="B66" t="s">
        <v>61</v>
      </c>
    </row>
    <row r="67" spans="1:8">
      <c r="A67" s="7">
        <v>1241</v>
      </c>
      <c r="B67" s="8" t="s">
        <v>62</v>
      </c>
      <c r="C67" s="9">
        <v>30000</v>
      </c>
      <c r="D67" s="9">
        <v>0</v>
      </c>
      <c r="E67" s="9">
        <v>0</v>
      </c>
      <c r="F67" s="9">
        <v>0</v>
      </c>
      <c r="G67" s="9">
        <v>0</v>
      </c>
      <c r="H67" s="9">
        <v>30000</v>
      </c>
    </row>
    <row r="68" spans="1:8">
      <c r="A68" s="7">
        <v>1242</v>
      </c>
      <c r="B68" s="8" t="s">
        <v>63</v>
      </c>
      <c r="C68" s="9">
        <v>10000</v>
      </c>
      <c r="D68" s="9">
        <v>0</v>
      </c>
      <c r="E68" s="9">
        <v>0</v>
      </c>
      <c r="F68" s="9">
        <v>0</v>
      </c>
      <c r="G68" s="9">
        <v>0</v>
      </c>
      <c r="H68" s="9">
        <v>10000</v>
      </c>
    </row>
    <row r="69" spans="1:8">
      <c r="A69" s="7">
        <v>1243</v>
      </c>
      <c r="B69" s="8" t="s">
        <v>64</v>
      </c>
      <c r="C69" s="9">
        <v>98484</v>
      </c>
      <c r="D69" s="9">
        <v>0</v>
      </c>
      <c r="E69" s="9">
        <v>94230.18</v>
      </c>
      <c r="F69" s="9">
        <v>94230.18</v>
      </c>
      <c r="G69" s="9">
        <v>0</v>
      </c>
      <c r="H69" s="9">
        <v>4253.82</v>
      </c>
    </row>
    <row r="70" spans="1:8" ht="15.75" thickBot="1">
      <c r="A70" s="3">
        <v>1244</v>
      </c>
      <c r="B70" s="4" t="s">
        <v>65</v>
      </c>
      <c r="C70" s="5">
        <v>200335</v>
      </c>
      <c r="D70" s="5">
        <v>0</v>
      </c>
      <c r="E70" s="5">
        <v>68081.33</v>
      </c>
      <c r="F70" s="5">
        <v>68081.33</v>
      </c>
      <c r="G70" s="5">
        <v>0</v>
      </c>
      <c r="H70" s="5">
        <v>132253.67000000001</v>
      </c>
    </row>
    <row r="71" spans="1:8">
      <c r="C71" s="6">
        <f>SUM(C67:C70)</f>
        <v>338819</v>
      </c>
      <c r="D71" s="6">
        <f t="shared" ref="D71:H71" si="9">SUM(D67:D70)</f>
        <v>0</v>
      </c>
      <c r="E71" s="6">
        <f t="shared" si="9"/>
        <v>162311.51</v>
      </c>
      <c r="F71" s="6">
        <f t="shared" si="9"/>
        <v>162311.51</v>
      </c>
      <c r="G71" s="6">
        <f t="shared" si="9"/>
        <v>0</v>
      </c>
      <c r="H71" s="6">
        <f t="shared" si="9"/>
        <v>176507.49000000002</v>
      </c>
    </row>
    <row r="72" spans="1:8">
      <c r="A72" s="7">
        <v>126</v>
      </c>
      <c r="B72" t="s">
        <v>66</v>
      </c>
    </row>
    <row r="73" spans="1:8">
      <c r="A73" s="7">
        <v>1261</v>
      </c>
      <c r="B73" s="8" t="s">
        <v>67</v>
      </c>
      <c r="C73" s="9">
        <v>950000</v>
      </c>
      <c r="D73" s="9">
        <v>0</v>
      </c>
      <c r="E73" s="9">
        <v>996500</v>
      </c>
      <c r="F73" s="9">
        <v>996500</v>
      </c>
      <c r="G73" s="9">
        <v>46500</v>
      </c>
      <c r="H73" s="9">
        <v>0</v>
      </c>
    </row>
    <row r="74" spans="1:8" ht="15.75" thickBot="1">
      <c r="A74" s="3">
        <v>1262</v>
      </c>
      <c r="B74" s="4" t="s">
        <v>68</v>
      </c>
      <c r="C74" s="5">
        <v>50000</v>
      </c>
      <c r="D74" s="5">
        <v>0</v>
      </c>
      <c r="E74" s="5">
        <v>347020.47</v>
      </c>
      <c r="F74" s="5">
        <v>347020.47</v>
      </c>
      <c r="G74" s="5">
        <v>297020.5</v>
      </c>
      <c r="H74" s="5">
        <v>0</v>
      </c>
    </row>
    <row r="75" spans="1:8">
      <c r="C75" s="6">
        <f>SUM(C73:C74)</f>
        <v>1000000</v>
      </c>
      <c r="D75" s="6">
        <f t="shared" ref="D75:H75" si="10">SUM(D73:D74)</f>
        <v>0</v>
      </c>
      <c r="E75" s="6">
        <f t="shared" si="10"/>
        <v>1343520.47</v>
      </c>
      <c r="F75" s="6">
        <f t="shared" si="10"/>
        <v>1343520.47</v>
      </c>
      <c r="G75" s="6">
        <f t="shared" si="10"/>
        <v>343520.5</v>
      </c>
      <c r="H75" s="6">
        <f t="shared" si="10"/>
        <v>0</v>
      </c>
    </row>
    <row r="76" spans="1:8">
      <c r="A76" s="7">
        <v>13</v>
      </c>
      <c r="B76" t="s">
        <v>69</v>
      </c>
    </row>
    <row r="77" spans="1:8">
      <c r="A77" s="7">
        <v>131</v>
      </c>
      <c r="B77" s="8" t="s">
        <v>70</v>
      </c>
      <c r="C77" s="9">
        <v>30000</v>
      </c>
      <c r="D77" s="9">
        <v>0</v>
      </c>
      <c r="E77" s="9">
        <v>0</v>
      </c>
      <c r="F77" s="9">
        <v>0</v>
      </c>
      <c r="G77" s="9">
        <v>0</v>
      </c>
      <c r="H77" s="9">
        <v>30000</v>
      </c>
    </row>
    <row r="78" spans="1:8">
      <c r="A78" s="7">
        <v>132</v>
      </c>
      <c r="B78" s="8" t="s">
        <v>71</v>
      </c>
      <c r="C78" s="9">
        <v>50000</v>
      </c>
      <c r="D78" s="9">
        <v>0</v>
      </c>
      <c r="E78" s="9">
        <v>0</v>
      </c>
      <c r="F78" s="9">
        <v>0</v>
      </c>
      <c r="G78" s="9">
        <v>0</v>
      </c>
      <c r="H78" s="9">
        <v>50000</v>
      </c>
    </row>
    <row r="79" spans="1:8" ht="15.75" thickBot="1">
      <c r="A79" s="3">
        <v>133</v>
      </c>
      <c r="B79" s="4" t="s">
        <v>72</v>
      </c>
      <c r="C79" s="5">
        <v>10000</v>
      </c>
      <c r="D79" s="5">
        <v>0</v>
      </c>
      <c r="E79" s="5">
        <v>0</v>
      </c>
      <c r="F79" s="5">
        <v>0</v>
      </c>
      <c r="G79" s="5">
        <v>0</v>
      </c>
      <c r="H79" s="5">
        <v>10000</v>
      </c>
    </row>
    <row r="80" spans="1:8">
      <c r="C80" s="6">
        <f>SUM(C77:C79)</f>
        <v>90000</v>
      </c>
      <c r="D80" s="6">
        <f t="shared" ref="D80:H80" si="11">SUM(D77:D79)</f>
        <v>0</v>
      </c>
      <c r="E80" s="6">
        <f t="shared" si="11"/>
        <v>0</v>
      </c>
      <c r="F80" s="6">
        <f t="shared" si="11"/>
        <v>0</v>
      </c>
      <c r="G80" s="6">
        <f t="shared" si="11"/>
        <v>0</v>
      </c>
      <c r="H80" s="6">
        <f t="shared" si="11"/>
        <v>90000</v>
      </c>
    </row>
    <row r="81" spans="1:8">
      <c r="A81" s="7">
        <v>14</v>
      </c>
      <c r="B81" t="s">
        <v>73</v>
      </c>
    </row>
    <row r="82" spans="1:8" ht="15.75" thickBot="1">
      <c r="A82" s="3">
        <v>141</v>
      </c>
      <c r="B82" s="4" t="s">
        <v>74</v>
      </c>
      <c r="C82" s="5">
        <v>50000</v>
      </c>
      <c r="D82" s="5">
        <v>0</v>
      </c>
      <c r="E82" s="5">
        <v>0</v>
      </c>
      <c r="F82" s="5">
        <v>0</v>
      </c>
      <c r="G82" s="5">
        <v>0</v>
      </c>
      <c r="H82" s="5">
        <v>50000</v>
      </c>
    </row>
    <row r="83" spans="1:8">
      <c r="C83" s="6">
        <f>SUM(C82)</f>
        <v>50000</v>
      </c>
      <c r="D83" s="6">
        <f t="shared" ref="D83:H83" si="12">SUM(D82)</f>
        <v>0</v>
      </c>
      <c r="E83" s="6">
        <f t="shared" si="12"/>
        <v>0</v>
      </c>
      <c r="F83" s="6">
        <f t="shared" si="12"/>
        <v>0</v>
      </c>
      <c r="G83" s="6">
        <f t="shared" si="12"/>
        <v>0</v>
      </c>
      <c r="H83" s="6">
        <f t="shared" si="12"/>
        <v>50000</v>
      </c>
    </row>
    <row r="84" spans="1:8">
      <c r="A84" s="7">
        <v>15</v>
      </c>
      <c r="B84" t="s">
        <v>75</v>
      </c>
    </row>
    <row r="85" spans="1:8" ht="15.75" thickBot="1">
      <c r="A85" s="3">
        <v>151</v>
      </c>
      <c r="B85" s="4" t="s">
        <v>76</v>
      </c>
      <c r="C85" s="5">
        <v>20000</v>
      </c>
      <c r="D85" s="5">
        <v>0</v>
      </c>
      <c r="E85" s="5">
        <v>0</v>
      </c>
      <c r="F85" s="5">
        <v>0</v>
      </c>
      <c r="G85" s="5">
        <v>0</v>
      </c>
      <c r="H85" s="5">
        <v>20000</v>
      </c>
    </row>
    <row r="86" spans="1:8">
      <c r="C86" s="6">
        <f>SUM(C85)</f>
        <v>20000</v>
      </c>
      <c r="D86" s="6">
        <f t="shared" ref="D86:H86" si="13">SUM(D85)</f>
        <v>0</v>
      </c>
      <c r="E86" s="6">
        <f t="shared" si="13"/>
        <v>0</v>
      </c>
      <c r="F86" s="6">
        <f t="shared" si="13"/>
        <v>0</v>
      </c>
      <c r="G86" s="6">
        <f t="shared" si="13"/>
        <v>0</v>
      </c>
      <c r="H86" s="6">
        <f t="shared" si="13"/>
        <v>20000</v>
      </c>
    </row>
    <row r="87" spans="1:8">
      <c r="A87" s="7">
        <v>161</v>
      </c>
      <c r="B87" t="s">
        <v>77</v>
      </c>
    </row>
    <row r="88" spans="1:8">
      <c r="A88" s="7">
        <v>1611</v>
      </c>
      <c r="B88" s="8" t="s">
        <v>78</v>
      </c>
      <c r="C88" s="9">
        <v>10000</v>
      </c>
      <c r="D88" s="9">
        <v>0</v>
      </c>
      <c r="E88" s="9">
        <v>0</v>
      </c>
      <c r="F88" s="9">
        <v>0</v>
      </c>
      <c r="G88" s="9">
        <v>0</v>
      </c>
      <c r="H88" s="9">
        <v>10000</v>
      </c>
    </row>
    <row r="89" spans="1:8" ht="15.75" thickBot="1">
      <c r="A89" s="3">
        <v>1612</v>
      </c>
      <c r="B89" s="4" t="s">
        <v>79</v>
      </c>
      <c r="C89" s="5">
        <v>10000</v>
      </c>
      <c r="D89" s="5">
        <v>0</v>
      </c>
      <c r="E89" s="5">
        <v>0</v>
      </c>
      <c r="F89" s="5">
        <v>0</v>
      </c>
      <c r="G89" s="5">
        <v>0</v>
      </c>
      <c r="H89" s="5">
        <v>10000</v>
      </c>
    </row>
    <row r="90" spans="1:8">
      <c r="C90" s="6">
        <f>SUM(C88:C89)</f>
        <v>20000</v>
      </c>
      <c r="D90" s="6">
        <f t="shared" ref="D90:H90" si="14">SUM(D88:D89)</f>
        <v>0</v>
      </c>
      <c r="E90" s="6">
        <f t="shared" si="14"/>
        <v>0</v>
      </c>
      <c r="F90" s="6">
        <f t="shared" si="14"/>
        <v>0</v>
      </c>
      <c r="G90" s="6">
        <f t="shared" si="14"/>
        <v>0</v>
      </c>
      <c r="H90" s="6">
        <f t="shared" si="14"/>
        <v>20000</v>
      </c>
    </row>
    <row r="91" spans="1:8">
      <c r="A91" s="7">
        <v>162</v>
      </c>
      <c r="B91" t="s">
        <v>80</v>
      </c>
    </row>
    <row r="92" spans="1:8" ht="15.75" thickBot="1">
      <c r="A92" s="3">
        <v>1621</v>
      </c>
      <c r="B92" s="4" t="s">
        <v>81</v>
      </c>
      <c r="C92" s="5">
        <v>100000</v>
      </c>
      <c r="D92" s="5">
        <v>0</v>
      </c>
      <c r="E92" s="5">
        <v>0</v>
      </c>
      <c r="F92" s="5">
        <v>0</v>
      </c>
      <c r="G92" s="5">
        <v>0</v>
      </c>
      <c r="H92" s="5">
        <v>100000</v>
      </c>
    </row>
    <row r="93" spans="1:8">
      <c r="C93" s="6">
        <f>SUM(C92)</f>
        <v>100000</v>
      </c>
      <c r="D93" s="6">
        <f t="shared" ref="D93:H93" si="15">SUM(D92)</f>
        <v>0</v>
      </c>
      <c r="E93" s="6">
        <f t="shared" si="15"/>
        <v>0</v>
      </c>
      <c r="F93" s="6">
        <f t="shared" si="15"/>
        <v>0</v>
      </c>
      <c r="G93" s="6">
        <f t="shared" si="15"/>
        <v>0</v>
      </c>
      <c r="H93" s="6">
        <f t="shared" si="15"/>
        <v>100000</v>
      </c>
    </row>
    <row r="94" spans="1:8">
      <c r="A94" s="7">
        <v>163</v>
      </c>
      <c r="B94" t="s">
        <v>82</v>
      </c>
    </row>
    <row r="95" spans="1:8">
      <c r="A95" s="7">
        <v>16301</v>
      </c>
      <c r="B95" s="8" t="s">
        <v>83</v>
      </c>
      <c r="C95" s="9">
        <v>19776548.140000001</v>
      </c>
      <c r="D95" s="9">
        <v>0</v>
      </c>
      <c r="E95" s="9">
        <v>36557780</v>
      </c>
      <c r="F95" s="9">
        <v>36557780</v>
      </c>
      <c r="G95" s="9">
        <v>16781232</v>
      </c>
      <c r="H95" s="9">
        <v>0</v>
      </c>
    </row>
    <row r="96" spans="1:8">
      <c r="A96" s="7">
        <v>16302</v>
      </c>
      <c r="B96" s="8" t="s">
        <v>84</v>
      </c>
      <c r="C96" s="9">
        <v>2500000</v>
      </c>
      <c r="D96" s="9">
        <v>0</v>
      </c>
      <c r="E96" s="9">
        <v>0</v>
      </c>
      <c r="F96" s="9">
        <v>0</v>
      </c>
      <c r="G96" s="9">
        <v>0</v>
      </c>
      <c r="H96" s="9">
        <v>2500000</v>
      </c>
    </row>
    <row r="97" spans="1:8">
      <c r="A97" s="7">
        <v>16303</v>
      </c>
      <c r="B97" s="8" t="s">
        <v>85</v>
      </c>
      <c r="C97" s="9">
        <v>4100000</v>
      </c>
      <c r="D97" s="9">
        <v>0</v>
      </c>
      <c r="E97" s="9">
        <v>3234345.86</v>
      </c>
      <c r="F97" s="9">
        <v>3234345.86</v>
      </c>
      <c r="G97" s="9">
        <v>0</v>
      </c>
      <c r="H97" s="9">
        <v>865654.14</v>
      </c>
    </row>
    <row r="98" spans="1:8">
      <c r="A98" s="7">
        <v>16304</v>
      </c>
      <c r="B98" s="8" t="s">
        <v>86</v>
      </c>
      <c r="C98" s="9">
        <v>100000</v>
      </c>
      <c r="D98" s="9">
        <v>0</v>
      </c>
      <c r="E98" s="9">
        <v>67145.19</v>
      </c>
      <c r="F98" s="9">
        <v>67145.19</v>
      </c>
      <c r="G98" s="9">
        <v>0</v>
      </c>
      <c r="H98" s="9">
        <v>32854.81</v>
      </c>
    </row>
    <row r="99" spans="1:8">
      <c r="A99" s="7">
        <v>16305</v>
      </c>
      <c r="B99" s="8" t="s">
        <v>87</v>
      </c>
      <c r="C99" s="9">
        <v>770000</v>
      </c>
      <c r="D99" s="9">
        <v>0</v>
      </c>
      <c r="E99" s="9">
        <v>651850</v>
      </c>
      <c r="F99" s="9">
        <v>651850</v>
      </c>
      <c r="G99" s="9">
        <v>0</v>
      </c>
      <c r="H99" s="9">
        <v>118150</v>
      </c>
    </row>
    <row r="100" spans="1:8">
      <c r="A100" s="7">
        <v>16306</v>
      </c>
      <c r="B100" s="8" t="s">
        <v>88</v>
      </c>
      <c r="C100" s="9">
        <v>1050000</v>
      </c>
      <c r="D100" s="9">
        <v>0</v>
      </c>
      <c r="E100" s="9">
        <v>1143646.21</v>
      </c>
      <c r="F100" s="9">
        <v>1143646.21</v>
      </c>
      <c r="G100" s="9">
        <v>93646.21</v>
      </c>
      <c r="H100" s="9">
        <v>0</v>
      </c>
    </row>
    <row r="101" spans="1:8">
      <c r="A101" s="7">
        <v>16307</v>
      </c>
      <c r="B101" s="8" t="s">
        <v>89</v>
      </c>
      <c r="C101" s="9">
        <v>100000</v>
      </c>
      <c r="D101" s="9">
        <v>0</v>
      </c>
      <c r="E101" s="9">
        <v>443086</v>
      </c>
      <c r="F101" s="9">
        <v>443086</v>
      </c>
      <c r="G101" s="9">
        <v>343086</v>
      </c>
      <c r="H101" s="9">
        <v>0</v>
      </c>
    </row>
    <row r="102" spans="1:8">
      <c r="A102" s="7">
        <v>16308</v>
      </c>
      <c r="B102" s="8" t="s">
        <v>90</v>
      </c>
      <c r="C102" s="9">
        <v>1000000</v>
      </c>
      <c r="D102" s="9">
        <v>0</v>
      </c>
      <c r="E102" s="9">
        <v>190000</v>
      </c>
      <c r="F102" s="9">
        <v>190000</v>
      </c>
      <c r="G102" s="9">
        <v>0</v>
      </c>
      <c r="H102" s="9">
        <v>810000</v>
      </c>
    </row>
    <row r="103" spans="1:8">
      <c r="A103" s="7">
        <v>16309</v>
      </c>
      <c r="B103" s="8" t="s">
        <v>91</v>
      </c>
      <c r="C103" s="9">
        <v>1000000</v>
      </c>
      <c r="D103" s="9">
        <v>0</v>
      </c>
      <c r="E103" s="9">
        <v>355000</v>
      </c>
      <c r="F103" s="9">
        <v>355000</v>
      </c>
      <c r="G103" s="9">
        <v>0</v>
      </c>
      <c r="H103" s="9">
        <v>645000</v>
      </c>
    </row>
    <row r="104" spans="1:8" ht="15.75" thickBot="1">
      <c r="A104" s="3">
        <v>16310</v>
      </c>
      <c r="B104" s="4" t="s">
        <v>92</v>
      </c>
      <c r="C104" s="5">
        <v>200000</v>
      </c>
      <c r="D104" s="5">
        <v>0</v>
      </c>
      <c r="E104" s="5">
        <v>538833.02</v>
      </c>
      <c r="F104" s="5">
        <v>538833.02</v>
      </c>
      <c r="G104" s="5">
        <v>338833</v>
      </c>
      <c r="H104" s="5">
        <v>0</v>
      </c>
    </row>
    <row r="105" spans="1:8">
      <c r="C105" s="6">
        <f>SUM(C95:C104)</f>
        <v>30596548.140000001</v>
      </c>
      <c r="D105" s="6">
        <f t="shared" ref="D105:H105" si="16">SUM(D95:D104)</f>
        <v>0</v>
      </c>
      <c r="E105" s="6">
        <f t="shared" si="16"/>
        <v>43181686.280000001</v>
      </c>
      <c r="F105" s="6">
        <f t="shared" si="16"/>
        <v>43181686.280000001</v>
      </c>
      <c r="G105" s="6">
        <f t="shared" si="16"/>
        <v>17556797.210000001</v>
      </c>
      <c r="H105" s="6">
        <f t="shared" si="16"/>
        <v>4971658.95</v>
      </c>
    </row>
    <row r="106" spans="1:8">
      <c r="A106" s="7">
        <v>211</v>
      </c>
      <c r="B106" t="s">
        <v>93</v>
      </c>
    </row>
    <row r="107" spans="1:8">
      <c r="A107" s="7">
        <v>2111</v>
      </c>
      <c r="B107" s="8" t="s">
        <v>94</v>
      </c>
      <c r="C107" s="9">
        <v>500000</v>
      </c>
      <c r="D107" s="9">
        <v>0</v>
      </c>
      <c r="E107" s="9">
        <v>116757.12</v>
      </c>
      <c r="F107" s="9">
        <v>116757.12</v>
      </c>
      <c r="G107" s="9">
        <v>0</v>
      </c>
      <c r="H107" s="9">
        <v>383242.88</v>
      </c>
    </row>
    <row r="108" spans="1:8">
      <c r="A108" s="7">
        <v>2112</v>
      </c>
      <c r="B108" s="8" t="s">
        <v>95</v>
      </c>
      <c r="C108" s="9">
        <v>300000</v>
      </c>
      <c r="D108" s="9">
        <v>0</v>
      </c>
      <c r="E108" s="9">
        <v>0</v>
      </c>
      <c r="F108" s="9">
        <v>0</v>
      </c>
      <c r="G108" s="9">
        <v>0</v>
      </c>
      <c r="H108" s="9">
        <v>300000</v>
      </c>
    </row>
    <row r="109" spans="1:8" ht="15.75" thickBot="1">
      <c r="A109" s="3">
        <v>2113</v>
      </c>
      <c r="B109" s="4" t="s">
        <v>96</v>
      </c>
      <c r="C109" s="5">
        <v>50000</v>
      </c>
      <c r="D109" s="5">
        <v>0</v>
      </c>
      <c r="E109" s="5">
        <v>0</v>
      </c>
      <c r="F109" s="5">
        <v>0</v>
      </c>
      <c r="G109" s="5">
        <v>0</v>
      </c>
      <c r="H109" s="5">
        <v>50000</v>
      </c>
    </row>
    <row r="110" spans="1:8">
      <c r="C110" s="6">
        <f>SUM(C107:C109)</f>
        <v>850000</v>
      </c>
      <c r="D110" s="6">
        <f t="shared" ref="D110:H110" si="17">SUM(D107:D109)</f>
        <v>0</v>
      </c>
      <c r="E110" s="6">
        <f t="shared" si="17"/>
        <v>116757.12</v>
      </c>
      <c r="F110" s="6">
        <f t="shared" si="17"/>
        <v>116757.12</v>
      </c>
      <c r="G110" s="6">
        <f t="shared" si="17"/>
        <v>0</v>
      </c>
      <c r="H110" s="6">
        <f t="shared" si="17"/>
        <v>733242.88</v>
      </c>
    </row>
    <row r="111" spans="1:8">
      <c r="A111" s="7">
        <v>221</v>
      </c>
      <c r="B111" t="s">
        <v>80</v>
      </c>
    </row>
    <row r="112" spans="1:8" ht="15.75" thickBot="1">
      <c r="A112" s="3">
        <v>2211</v>
      </c>
      <c r="B112" s="4" t="s">
        <v>97</v>
      </c>
      <c r="C112" s="5">
        <v>57000000</v>
      </c>
      <c r="D112" s="5">
        <v>0</v>
      </c>
      <c r="E112" s="5">
        <v>350852.82</v>
      </c>
      <c r="F112" s="5">
        <v>350852.82</v>
      </c>
      <c r="G112" s="5">
        <v>0</v>
      </c>
      <c r="H112" s="5">
        <v>56649147.18</v>
      </c>
    </row>
    <row r="113" spans="1:8">
      <c r="C113" s="6">
        <f>SUM(C112)</f>
        <v>57000000</v>
      </c>
      <c r="D113" s="6">
        <f t="shared" ref="D113:H113" si="18">SUM(D112)</f>
        <v>0</v>
      </c>
      <c r="E113" s="6">
        <f t="shared" si="18"/>
        <v>350852.82</v>
      </c>
      <c r="F113" s="6">
        <f t="shared" si="18"/>
        <v>350852.82</v>
      </c>
      <c r="G113" s="6">
        <f t="shared" si="18"/>
        <v>0</v>
      </c>
      <c r="H113" s="6">
        <f t="shared" si="18"/>
        <v>56649147.18</v>
      </c>
    </row>
    <row r="114" spans="1:8">
      <c r="A114" s="7">
        <v>222</v>
      </c>
      <c r="B114" t="s">
        <v>82</v>
      </c>
    </row>
    <row r="115" spans="1:8">
      <c r="A115" s="7">
        <v>2221</v>
      </c>
      <c r="B115" s="8" t="s">
        <v>83</v>
      </c>
      <c r="C115" s="9">
        <v>31981066.629999999</v>
      </c>
      <c r="D115" s="9">
        <v>0</v>
      </c>
      <c r="E115" s="9">
        <v>16670621.609999999</v>
      </c>
      <c r="F115" s="9">
        <v>16670621.609999999</v>
      </c>
      <c r="G115" s="9">
        <v>0</v>
      </c>
      <c r="H115" s="9">
        <v>15310445.02</v>
      </c>
    </row>
    <row r="116" spans="1:8" ht="15.75" thickBot="1">
      <c r="A116" s="3">
        <v>2222</v>
      </c>
      <c r="B116" s="4" t="s">
        <v>98</v>
      </c>
      <c r="C116" s="5">
        <v>35000000</v>
      </c>
      <c r="D116" s="5">
        <v>0</v>
      </c>
      <c r="E116" s="5">
        <v>0</v>
      </c>
      <c r="F116" s="5">
        <v>0</v>
      </c>
      <c r="G116" s="5">
        <v>0</v>
      </c>
      <c r="H116" s="5">
        <v>35000000</v>
      </c>
    </row>
    <row r="117" spans="1:8">
      <c r="C117" s="6">
        <f>SUM(C115:C116)</f>
        <v>66981066.629999995</v>
      </c>
      <c r="D117" s="6">
        <f t="shared" ref="D117:H117" si="19">SUM(D115:D116)</f>
        <v>0</v>
      </c>
      <c r="E117" s="6">
        <f t="shared" si="19"/>
        <v>16670621.609999999</v>
      </c>
      <c r="F117" s="6">
        <f t="shared" si="19"/>
        <v>16670621.609999999</v>
      </c>
      <c r="G117" s="6">
        <f t="shared" si="19"/>
        <v>0</v>
      </c>
      <c r="H117" s="6">
        <f t="shared" si="19"/>
        <v>50310445.019999996</v>
      </c>
    </row>
    <row r="118" spans="1:8">
      <c r="A118" s="7">
        <v>312</v>
      </c>
      <c r="B118" t="s">
        <v>99</v>
      </c>
    </row>
    <row r="119" spans="1:8" ht="15.75" thickBot="1">
      <c r="A119" s="3">
        <v>3121</v>
      </c>
      <c r="B119" s="4" t="s">
        <v>100</v>
      </c>
      <c r="C119" s="5">
        <v>500000</v>
      </c>
      <c r="D119" s="5">
        <v>0</v>
      </c>
      <c r="E119" s="5">
        <v>354845.92</v>
      </c>
      <c r="F119" s="5">
        <v>354845.92</v>
      </c>
      <c r="G119" s="5">
        <v>0</v>
      </c>
      <c r="H119" s="5">
        <v>145154.07999999999</v>
      </c>
    </row>
    <row r="120" spans="1:8">
      <c r="C120" s="6">
        <f>SUM(C119)</f>
        <v>500000</v>
      </c>
      <c r="D120" s="6">
        <f t="shared" ref="D120:H120" si="20">SUM(D119)</f>
        <v>0</v>
      </c>
      <c r="E120" s="6">
        <f t="shared" si="20"/>
        <v>354845.92</v>
      </c>
      <c r="F120" s="6">
        <f t="shared" si="20"/>
        <v>354845.92</v>
      </c>
      <c r="G120" s="6">
        <f t="shared" si="20"/>
        <v>0</v>
      </c>
      <c r="H120" s="6">
        <f t="shared" si="20"/>
        <v>145154.07999999999</v>
      </c>
    </row>
    <row r="121" spans="1:8">
      <c r="A121" s="7">
        <v>321</v>
      </c>
      <c r="B121" t="s">
        <v>101</v>
      </c>
    </row>
    <row r="122" spans="1:8" ht="15.75" thickBot="1">
      <c r="A122" s="3">
        <v>3215</v>
      </c>
      <c r="B122" s="4" t="s">
        <v>102</v>
      </c>
      <c r="C122" s="5">
        <v>0</v>
      </c>
      <c r="D122" s="5">
        <v>0</v>
      </c>
      <c r="E122" s="5">
        <v>19859748.890000001</v>
      </c>
      <c r="F122" s="5">
        <v>19859748.890000001</v>
      </c>
      <c r="G122" s="5">
        <v>19859749</v>
      </c>
      <c r="H122" s="5">
        <v>0</v>
      </c>
    </row>
    <row r="123" spans="1:8">
      <c r="C123" s="6">
        <f>SUM(C122)</f>
        <v>0</v>
      </c>
      <c r="D123" s="6">
        <f t="shared" ref="D123:H123" si="21">SUM(D122)</f>
        <v>0</v>
      </c>
      <c r="E123" s="6">
        <f t="shared" si="21"/>
        <v>19859748.890000001</v>
      </c>
      <c r="F123" s="6">
        <f t="shared" si="21"/>
        <v>19859748.890000001</v>
      </c>
      <c r="G123" s="6">
        <f t="shared" si="21"/>
        <v>19859749</v>
      </c>
      <c r="H123" s="6">
        <f t="shared" si="21"/>
        <v>0</v>
      </c>
    </row>
    <row r="124" spans="1:8">
      <c r="A124" s="7">
        <v>33</v>
      </c>
      <c r="B124" t="s">
        <v>103</v>
      </c>
    </row>
    <row r="125" spans="1:8" ht="15.75" thickBot="1">
      <c r="A125" s="3">
        <v>3331</v>
      </c>
      <c r="B125" s="4" t="s">
        <v>104</v>
      </c>
      <c r="C125" s="5">
        <v>1476853.8</v>
      </c>
      <c r="D125" s="5">
        <v>0</v>
      </c>
      <c r="E125" s="5">
        <v>1437185.5</v>
      </c>
      <c r="F125" s="5">
        <v>1437185.5</v>
      </c>
      <c r="G125" s="5">
        <v>0</v>
      </c>
      <c r="H125" s="5">
        <v>39668.300000000003</v>
      </c>
    </row>
    <row r="126" spans="1:8" ht="15.75" thickBot="1">
      <c r="A126" s="3"/>
      <c r="B126" s="4"/>
      <c r="C126" s="5">
        <f>SUM(C125)</f>
        <v>1476853.8</v>
      </c>
      <c r="D126" s="5">
        <f t="shared" ref="D126:H126" si="22">SUM(D125)</f>
        <v>0</v>
      </c>
      <c r="E126" s="5">
        <f t="shared" si="22"/>
        <v>1437185.5</v>
      </c>
      <c r="F126" s="5">
        <f t="shared" si="22"/>
        <v>1437185.5</v>
      </c>
      <c r="G126" s="5">
        <f t="shared" si="22"/>
        <v>0</v>
      </c>
      <c r="H126" s="5">
        <f t="shared" si="22"/>
        <v>39668.300000000003</v>
      </c>
    </row>
    <row r="127" spans="1:8">
      <c r="C127" s="6">
        <f>+C6+C10+C14+C34+C44+C51+C57+C60+C65+C71+C75+C80+C83+C86+C90+C93+C105+C110+C113+C117+C120+C123+C126</f>
        <v>295581313.89999998</v>
      </c>
      <c r="D127" s="6">
        <f t="shared" ref="D127:H127" si="23">+D6+D10+D14+D34+D44+D51+D57+D60+D65+D71+D75+D80+D83+D86+D90+D93+D105+D110+D113+D117+D120+D123+D126</f>
        <v>0</v>
      </c>
      <c r="E127" s="6">
        <f t="shared" si="23"/>
        <v>230532649.91000003</v>
      </c>
      <c r="F127" s="6">
        <f t="shared" si="23"/>
        <v>230532649.91000003</v>
      </c>
      <c r="G127" s="6">
        <f t="shared" si="23"/>
        <v>53637128.719999999</v>
      </c>
      <c r="H127" s="6">
        <f t="shared" si="23"/>
        <v>118685792.52999999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2020-08-05T18:23:33Z</dcterms:created>
  <dcterms:modified xsi:type="dcterms:W3CDTF">2020-08-05T19:19:57Z</dcterms:modified>
</cp:coreProperties>
</file>