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\Documents and Settings\Pc1\Mis documentos\EL CHOLAR\AÑO 2019\"/>
    </mc:Choice>
  </mc:AlternateContent>
  <xr:revisionPtr revIDLastSave="0" documentId="13_ncr:1_{51D0D18E-30B3-4374-AD88-2D1DAACBAE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RIA GASTOS" sheetId="1" r:id="rId1"/>
  </sheets>
  <definedNames>
    <definedName name="_xlnm.Print_Area" localSheetId="0">'EJECUCION PRESUPUESTARIA GASTOS'!$A$1:$H$99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1" l="1"/>
  <c r="E99" i="1"/>
  <c r="F99" i="1"/>
  <c r="G99" i="1"/>
  <c r="H99" i="1"/>
  <c r="C99" i="1"/>
  <c r="D95" i="1"/>
  <c r="E95" i="1"/>
  <c r="F95" i="1"/>
  <c r="G95" i="1"/>
  <c r="H95" i="1"/>
  <c r="C95" i="1"/>
  <c r="G91" i="1"/>
  <c r="C91" i="1"/>
  <c r="C62" i="1"/>
  <c r="C47" i="1"/>
  <c r="H47" i="1"/>
  <c r="G47" i="1"/>
  <c r="F47" i="1"/>
  <c r="E47" i="1"/>
  <c r="D47" i="1"/>
  <c r="C44" i="1"/>
  <c r="D44" i="1"/>
  <c r="E44" i="1"/>
  <c r="F44" i="1"/>
  <c r="G44" i="1"/>
  <c r="H44" i="1"/>
  <c r="C13" i="1"/>
  <c r="E62" i="1"/>
  <c r="H70" i="1"/>
  <c r="G70" i="1"/>
  <c r="F70" i="1"/>
  <c r="E70" i="1"/>
  <c r="C70" i="1"/>
  <c r="G62" i="1"/>
  <c r="F62" i="1"/>
  <c r="H13" i="1"/>
  <c r="G13" i="1"/>
  <c r="F13" i="1"/>
  <c r="E13" i="1"/>
  <c r="D98" i="1"/>
  <c r="E98" i="1"/>
  <c r="F98" i="1"/>
  <c r="G98" i="1"/>
  <c r="H98" i="1"/>
  <c r="C98" i="1"/>
  <c r="D91" i="1"/>
  <c r="E91" i="1"/>
  <c r="F91" i="1"/>
  <c r="H91" i="1"/>
  <c r="D70" i="1"/>
  <c r="D62" i="1"/>
  <c r="H62" i="1"/>
  <c r="D13" i="1"/>
</calcChain>
</file>

<file path=xl/sharedStrings.xml><?xml version="1.0" encoding="utf-8"?>
<sst xmlns="http://schemas.openxmlformats.org/spreadsheetml/2006/main" count="176" uniqueCount="176">
  <si>
    <t>PERSONAL</t>
  </si>
  <si>
    <t>21111</t>
  </si>
  <si>
    <t>21112</t>
  </si>
  <si>
    <t>21113</t>
  </si>
  <si>
    <t>Contratados</t>
  </si>
  <si>
    <t>21114</t>
  </si>
  <si>
    <t>Jornales</t>
  </si>
  <si>
    <t>21115</t>
  </si>
  <si>
    <t>Adicionales y Asignaciones</t>
  </si>
  <si>
    <t>21116</t>
  </si>
  <si>
    <t>Aportes Patronales</t>
  </si>
  <si>
    <t>21118</t>
  </si>
  <si>
    <t>BIENES Y SERVICIOS</t>
  </si>
  <si>
    <t>211201</t>
  </si>
  <si>
    <t>Alquileres</t>
  </si>
  <si>
    <t>211202</t>
  </si>
  <si>
    <t>Fletes y Almacenajes</t>
  </si>
  <si>
    <t>211203</t>
  </si>
  <si>
    <t>211204</t>
  </si>
  <si>
    <t>211205</t>
  </si>
  <si>
    <t>Combustibles y Lubricantes</t>
  </si>
  <si>
    <t>211206</t>
  </si>
  <si>
    <t>211207</t>
  </si>
  <si>
    <t>211208</t>
  </si>
  <si>
    <t>211209</t>
  </si>
  <si>
    <t>211210</t>
  </si>
  <si>
    <t>Energia Electrica, Gas y Agua</t>
  </si>
  <si>
    <t>211211</t>
  </si>
  <si>
    <t>Avisos y Publicaciones</t>
  </si>
  <si>
    <t>211212</t>
  </si>
  <si>
    <t>Utiles, Libros e Impresiones</t>
  </si>
  <si>
    <t>211213</t>
  </si>
  <si>
    <t>Gastos Judiciales</t>
  </si>
  <si>
    <t>211214</t>
  </si>
  <si>
    <t>Seguros y Comisiones</t>
  </si>
  <si>
    <t>211215</t>
  </si>
  <si>
    <t>Servicios de Comunicaciones</t>
  </si>
  <si>
    <t>211216</t>
  </si>
  <si>
    <t>Servicio de Refrigerio</t>
  </si>
  <si>
    <t>211217</t>
  </si>
  <si>
    <t>Uniformes y Equipos</t>
  </si>
  <si>
    <t>211218</t>
  </si>
  <si>
    <t>Utiles de Limpieza</t>
  </si>
  <si>
    <t>211219</t>
  </si>
  <si>
    <t>211222</t>
  </si>
  <si>
    <t>Gastos Eventuales y menores</t>
  </si>
  <si>
    <t>211224</t>
  </si>
  <si>
    <t>Gastos Funcionamiento Hosteria</t>
  </si>
  <si>
    <t>211226</t>
  </si>
  <si>
    <t>Gastos Funcionamiento Cultura</t>
  </si>
  <si>
    <t>211227</t>
  </si>
  <si>
    <t>211228</t>
  </si>
  <si>
    <t>211229</t>
  </si>
  <si>
    <t>Expendio Combustible</t>
  </si>
  <si>
    <t>21311</t>
  </si>
  <si>
    <t>Escuelas y Cooperadoras</t>
  </si>
  <si>
    <t>21312</t>
  </si>
  <si>
    <t>21313</t>
  </si>
  <si>
    <t>Ayuda Social Directa</t>
  </si>
  <si>
    <t>21316</t>
  </si>
  <si>
    <t>21317</t>
  </si>
  <si>
    <t>Pensiones</t>
  </si>
  <si>
    <t>21318</t>
  </si>
  <si>
    <t>Deporte</t>
  </si>
  <si>
    <t>21319</t>
  </si>
  <si>
    <t>21321</t>
  </si>
  <si>
    <t>21322</t>
  </si>
  <si>
    <t>Transporte</t>
  </si>
  <si>
    <t>BIENES DE CAPITAL</t>
  </si>
  <si>
    <t>22111</t>
  </si>
  <si>
    <t>Maquinarias y herramientas</t>
  </si>
  <si>
    <t>22112</t>
  </si>
  <si>
    <t>Medios de Transporte</t>
  </si>
  <si>
    <t>22114</t>
  </si>
  <si>
    <t>22115</t>
  </si>
  <si>
    <t>Moblaje</t>
  </si>
  <si>
    <t>22117</t>
  </si>
  <si>
    <t>Otros Bienes</t>
  </si>
  <si>
    <t>PLAN DE OBRAS PUBLICAS</t>
  </si>
  <si>
    <t>221205</t>
  </si>
  <si>
    <t>Limpieza de canales</t>
  </si>
  <si>
    <t>221214</t>
  </si>
  <si>
    <t>221220</t>
  </si>
  <si>
    <t>221221</t>
  </si>
  <si>
    <t>221222</t>
  </si>
  <si>
    <t>22311</t>
  </si>
  <si>
    <t>MUNICIPALIDAD EL CHOLAR</t>
  </si>
  <si>
    <t>Pres. Inic.</t>
  </si>
  <si>
    <t>Ejec. Ant.</t>
  </si>
  <si>
    <t>Ejec. Mes</t>
  </si>
  <si>
    <t>Ejec. Total</t>
  </si>
  <si>
    <t>En Mas</t>
  </si>
  <si>
    <t>En Menos</t>
  </si>
  <si>
    <t>TRANSFERENCIA</t>
  </si>
  <si>
    <t xml:space="preserve">AMORTIZACION DE LA DEUDA </t>
  </si>
  <si>
    <t>211220</t>
  </si>
  <si>
    <t>Productos Quimicos de Sanidad</t>
  </si>
  <si>
    <t>Honorarios y Retribuciones a Terceros</t>
  </si>
  <si>
    <t>Obra Cancha Cesped Sintetico</t>
  </si>
  <si>
    <t>221224</t>
  </si>
  <si>
    <t>221226</t>
  </si>
  <si>
    <t>EJECUCION PRESUPUESTARIA ENTRE 01/01/2019 Y EL 31/12/2019</t>
  </si>
  <si>
    <t>Planta Permanente</t>
  </si>
  <si>
    <t>Planta Politica</t>
  </si>
  <si>
    <t>21117</t>
  </si>
  <si>
    <t>A.R.T</t>
  </si>
  <si>
    <t>Dieta Miembros Comision Municipal</t>
  </si>
  <si>
    <t>Cortesias, Homenajes y Conmemoraciones</t>
  </si>
  <si>
    <t>Reintegros de Viaticos y Movilidad</t>
  </si>
  <si>
    <t>Conservacion de Edificios e Instalacione</t>
  </si>
  <si>
    <t>Conservacion de Maquinas y Equipos Autom</t>
  </si>
  <si>
    <t>Conservacion de Muebles y Utiles</t>
  </si>
  <si>
    <t>Conservacion de Calles y Paseos Publicos</t>
  </si>
  <si>
    <t>211221</t>
  </si>
  <si>
    <t>Forraje y Alimentos para Animales</t>
  </si>
  <si>
    <t>211225</t>
  </si>
  <si>
    <t>Gastos Funcionamiento Radio Municipal</t>
  </si>
  <si>
    <t>Gastos Funcionamiento Producci¢n Municip</t>
  </si>
  <si>
    <t>Gastos Funcionamiento Aserradero Municip</t>
  </si>
  <si>
    <t>211230</t>
  </si>
  <si>
    <t>Fiesta del Ñaco</t>
  </si>
  <si>
    <t>21210</t>
  </si>
  <si>
    <t>INTERESES Y GASTOS DE LA DEUDA</t>
  </si>
  <si>
    <t>21212</t>
  </si>
  <si>
    <t>Intereses y Gastos otras Deudas</t>
  </si>
  <si>
    <t>Instituciones Culturales, Cientificas y</t>
  </si>
  <si>
    <t>21314</t>
  </si>
  <si>
    <t>Programa Municipal de Empleo</t>
  </si>
  <si>
    <t>21315</t>
  </si>
  <si>
    <t>Mantenimiento de Escuelas</t>
  </si>
  <si>
    <t>Operativo Leña</t>
  </si>
  <si>
    <t>21320</t>
  </si>
  <si>
    <t>Acompañamiento Adultos Mayores</t>
  </si>
  <si>
    <t>Conv. Ejec. Plan Crecer</t>
  </si>
  <si>
    <t>Convenio Fiduciaria Neuquina SA</t>
  </si>
  <si>
    <t>21323</t>
  </si>
  <si>
    <t>Fondo de Asist. a Crianceros</t>
  </si>
  <si>
    <t>Aparatos, Instrumenta y Equipos</t>
  </si>
  <si>
    <t>22116</t>
  </si>
  <si>
    <t>Instalaciones Internas</t>
  </si>
  <si>
    <t>221201</t>
  </si>
  <si>
    <t>Otras Obras menores</t>
  </si>
  <si>
    <t>221202</t>
  </si>
  <si>
    <t>Ampliacion y Refaccion Viviendas Esc.rec</t>
  </si>
  <si>
    <t>221203</t>
  </si>
  <si>
    <t>Construccion y Mejoramiento espacios Pub</t>
  </si>
  <si>
    <t>221204</t>
  </si>
  <si>
    <t>Ampliación Hosteria</t>
  </si>
  <si>
    <t>221206</t>
  </si>
  <si>
    <t>Obra Refuncionalización Planta de Efluen</t>
  </si>
  <si>
    <t>221207</t>
  </si>
  <si>
    <t>Mejoramiento y Construción Viv. Flias (U</t>
  </si>
  <si>
    <t>221208</t>
  </si>
  <si>
    <t>221209</t>
  </si>
  <si>
    <t>Obra Ampliación Red de Gas</t>
  </si>
  <si>
    <t>221210</t>
  </si>
  <si>
    <t>Cerramiento Perimetral y Trib. Playon De</t>
  </si>
  <si>
    <t>221212</t>
  </si>
  <si>
    <t>Construcción Peatonal Pichachen</t>
  </si>
  <si>
    <t>221213</t>
  </si>
  <si>
    <t>Construccion Tinglado Resguardo Vehicule</t>
  </si>
  <si>
    <t>Construccion 6 Viviendas 2 Dormitorios</t>
  </si>
  <si>
    <t>221216</t>
  </si>
  <si>
    <t>Construccion 5 Mod. Habitacionales El Ch</t>
  </si>
  <si>
    <t>Puesta En Valor Cementerio El Cholar</t>
  </si>
  <si>
    <t>Salon de Usos Multiples - El Cholar</t>
  </si>
  <si>
    <t>Construcción Plaza Don Bosco I</t>
  </si>
  <si>
    <t>Construcción Plaza Pichachen</t>
  </si>
  <si>
    <t>Construción Jesus Pastor</t>
  </si>
  <si>
    <t>22200</t>
  </si>
  <si>
    <t>INVERSION FINANCIERA</t>
  </si>
  <si>
    <t>22201</t>
  </si>
  <si>
    <t>Fondo Rotatorio Municipal</t>
  </si>
  <si>
    <t>22202</t>
  </si>
  <si>
    <t>Convenio Materiales para Empleados</t>
  </si>
  <si>
    <t>Amortizacion de la Deuda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</si>
</sst>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2" xfId="0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/>
    <xf numFmtId="0" fontId="2" fillId="0" borderId="0" xfId="0" applyFont="1" applyBorder="1"/>
    <xf numFmtId="4" fontId="2" fillId="0" borderId="0" xfId="0" applyNumberFormat="1" applyFont="1" applyBorder="1"/>
    <xf numFmtId="0" fontId="2" fillId="0" borderId="3" xfId="0" applyFont="1" applyBorder="1"/>
    <xf numFmtId="4" fontId="2" fillId="0" borderId="3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4" xfId="0" applyFont="1" applyBorder="1"/>
    <xf numFmtId="4" fontId="3" fillId="0" borderId="4" xfId="0" applyNumberFormat="1" applyFont="1" applyBorder="1"/>
    <xf numFmtId="0" fontId="2" fillId="0" borderId="5" xfId="0" applyFont="1" applyBorder="1"/>
    <xf numFmtId="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view="pageBreakPreview" topLeftCell="A85" zoomScaleSheetLayoutView="100" workbookViewId="0">
      <selection activeCell="A97" sqref="A97:H97"/>
    </sheetView>
  </sheetViews>
  <sheetFormatPr baseColWidth="10" defaultRowHeight="15" x14ac:dyDescent="0.25"/>
  <cols>
    <col min="1" max="1" width="7.7109375" customWidth="1"/>
    <col min="2" max="2" width="31.7109375" customWidth="1"/>
    <col min="3" max="3" width="13.7109375" bestFit="1" customWidth="1"/>
    <col min="4" max="4" width="9.7109375" customWidth="1"/>
    <col min="5" max="6" width="13.7109375" bestFit="1" customWidth="1"/>
    <col min="7" max="7" width="12.7109375" bestFit="1" customWidth="1"/>
    <col min="8" max="8" width="11.7109375" customWidth="1"/>
    <col min="9" max="9" width="19" customWidth="1"/>
    <col min="10" max="10" width="8" customWidth="1"/>
  </cols>
  <sheetData>
    <row r="1" spans="1:8" x14ac:dyDescent="0.25">
      <c r="A1" s="1" t="s">
        <v>86</v>
      </c>
    </row>
    <row r="2" spans="1:8" ht="15.75" thickBot="1" x14ac:dyDescent="0.3">
      <c r="A2" s="2" t="s">
        <v>101</v>
      </c>
      <c r="B2" s="3"/>
      <c r="C2" s="3"/>
      <c r="D2" s="3"/>
      <c r="E2" s="3"/>
      <c r="F2" s="3"/>
      <c r="G2" s="3"/>
      <c r="H2" s="3"/>
    </row>
    <row r="3" spans="1:8" ht="15.75" thickBot="1" x14ac:dyDescent="0.3">
      <c r="A3" s="4"/>
      <c r="B3" s="5"/>
      <c r="C3" s="6" t="s">
        <v>87</v>
      </c>
      <c r="D3" s="6" t="s">
        <v>88</v>
      </c>
      <c r="E3" s="6" t="s">
        <v>89</v>
      </c>
      <c r="F3" s="6" t="s">
        <v>90</v>
      </c>
      <c r="G3" s="6" t="s">
        <v>91</v>
      </c>
      <c r="H3" s="6" t="s">
        <v>92</v>
      </c>
    </row>
    <row r="4" spans="1:8" x14ac:dyDescent="0.25">
      <c r="A4" s="19">
        <v>21110</v>
      </c>
      <c r="B4" s="19" t="s">
        <v>0</v>
      </c>
    </row>
    <row r="5" spans="1:8" x14ac:dyDescent="0.25">
      <c r="A5" s="9" t="s">
        <v>1</v>
      </c>
      <c r="B5" s="9" t="s">
        <v>102</v>
      </c>
      <c r="C5" s="10">
        <v>11984404.77</v>
      </c>
      <c r="D5" s="10">
        <v>0</v>
      </c>
      <c r="E5" s="10">
        <v>14191965.720000001</v>
      </c>
      <c r="F5" s="10">
        <v>14191965.720000001</v>
      </c>
      <c r="G5" s="10">
        <v>2207560.9500000002</v>
      </c>
      <c r="H5" s="10">
        <v>0</v>
      </c>
    </row>
    <row r="6" spans="1:8" x14ac:dyDescent="0.25">
      <c r="A6" s="9" t="s">
        <v>2</v>
      </c>
      <c r="B6" s="9" t="s">
        <v>103</v>
      </c>
      <c r="C6" s="10">
        <v>2013529.66</v>
      </c>
      <c r="D6" s="10">
        <v>0</v>
      </c>
      <c r="E6" s="10">
        <v>1166391.54</v>
      </c>
      <c r="F6" s="10">
        <v>1166391.54</v>
      </c>
      <c r="G6" s="10">
        <v>0</v>
      </c>
      <c r="H6" s="10">
        <v>847138.1</v>
      </c>
    </row>
    <row r="7" spans="1:8" x14ac:dyDescent="0.25">
      <c r="A7" s="9" t="s">
        <v>3</v>
      </c>
      <c r="B7" s="9" t="s">
        <v>4</v>
      </c>
      <c r="C7" s="10">
        <v>4478728.28</v>
      </c>
      <c r="D7" s="10">
        <v>0</v>
      </c>
      <c r="E7" s="10">
        <v>5348188.92</v>
      </c>
      <c r="F7" s="10">
        <v>5348188.92</v>
      </c>
      <c r="G7" s="10">
        <v>869460.64</v>
      </c>
      <c r="H7" s="10">
        <v>0</v>
      </c>
    </row>
    <row r="8" spans="1:8" x14ac:dyDescent="0.25">
      <c r="A8" s="9" t="s">
        <v>5</v>
      </c>
      <c r="B8" s="9" t="s">
        <v>6</v>
      </c>
      <c r="C8" s="10">
        <v>1804107.45</v>
      </c>
      <c r="D8" s="10">
        <v>0</v>
      </c>
      <c r="E8" s="10">
        <v>2393035.12</v>
      </c>
      <c r="F8" s="10">
        <v>2393035.12</v>
      </c>
      <c r="G8" s="10">
        <v>588927.67000000004</v>
      </c>
      <c r="H8" s="10">
        <v>0</v>
      </c>
    </row>
    <row r="9" spans="1:8" x14ac:dyDescent="0.25">
      <c r="A9" s="9" t="s">
        <v>7</v>
      </c>
      <c r="B9" s="9" t="s">
        <v>8</v>
      </c>
      <c r="C9" s="10">
        <v>59137248.079999998</v>
      </c>
      <c r="D9" s="10">
        <v>0</v>
      </c>
      <c r="E9" s="10">
        <v>72943075.760000005</v>
      </c>
      <c r="F9" s="10">
        <v>72943075.760000005</v>
      </c>
      <c r="G9" s="10">
        <v>13805827.68</v>
      </c>
      <c r="H9" s="10">
        <v>0</v>
      </c>
    </row>
    <row r="10" spans="1:8" x14ac:dyDescent="0.25">
      <c r="A10" s="9" t="s">
        <v>9</v>
      </c>
      <c r="B10" s="9" t="s">
        <v>10</v>
      </c>
      <c r="C10" s="10">
        <v>16729254.43</v>
      </c>
      <c r="D10" s="10">
        <v>0</v>
      </c>
      <c r="E10" s="10">
        <v>20429512.120000001</v>
      </c>
      <c r="F10" s="10">
        <v>20429512.120000001</v>
      </c>
      <c r="G10" s="10">
        <v>3700257.69</v>
      </c>
      <c r="H10" s="10">
        <v>0</v>
      </c>
    </row>
    <row r="11" spans="1:8" x14ac:dyDescent="0.25">
      <c r="A11" s="9" t="s">
        <v>104</v>
      </c>
      <c r="B11" s="9" t="s">
        <v>105</v>
      </c>
      <c r="C11" s="10">
        <v>1660559.87</v>
      </c>
      <c r="D11" s="10">
        <v>0</v>
      </c>
      <c r="E11" s="10">
        <v>2036650.2</v>
      </c>
      <c r="F11" s="10">
        <v>2036650.2</v>
      </c>
      <c r="G11" s="10">
        <v>376090.33</v>
      </c>
      <c r="H11" s="10">
        <v>0</v>
      </c>
    </row>
    <row r="12" spans="1:8" x14ac:dyDescent="0.25">
      <c r="A12" s="11" t="s">
        <v>11</v>
      </c>
      <c r="B12" s="11" t="s">
        <v>106</v>
      </c>
      <c r="C12" s="12">
        <v>0</v>
      </c>
      <c r="D12" s="12">
        <v>0</v>
      </c>
      <c r="E12" s="12">
        <v>1258337.79</v>
      </c>
      <c r="F12" s="12">
        <v>1258337.79</v>
      </c>
      <c r="G12" s="12">
        <v>1258337.79</v>
      </c>
      <c r="H12" s="12">
        <v>0</v>
      </c>
    </row>
    <row r="13" spans="1:8" x14ac:dyDescent="0.25">
      <c r="A13" s="13"/>
      <c r="B13" s="13"/>
      <c r="C13" s="15">
        <f>SUM(C5:C12)</f>
        <v>97807832.539999992</v>
      </c>
      <c r="D13" s="15">
        <f t="shared" ref="D13" si="0">SUM(D5:D12)</f>
        <v>0</v>
      </c>
      <c r="E13" s="15">
        <f>SUM(E5:E12)</f>
        <v>119767157.17000002</v>
      </c>
      <c r="F13" s="15">
        <f>SUM(F5:F12)</f>
        <v>119767157.17000002</v>
      </c>
      <c r="G13" s="15">
        <f>SUM(G5:G12)</f>
        <v>22806462.75</v>
      </c>
      <c r="H13" s="15">
        <f>SUM(H5:H12)</f>
        <v>847138.1</v>
      </c>
    </row>
    <row r="14" spans="1:8" x14ac:dyDescent="0.25">
      <c r="A14" s="18">
        <v>21120</v>
      </c>
      <c r="B14" s="18" t="s">
        <v>12</v>
      </c>
      <c r="C14" s="10"/>
      <c r="D14" s="10"/>
      <c r="E14" s="10"/>
      <c r="F14" s="10"/>
      <c r="G14" s="10"/>
      <c r="H14" s="10"/>
    </row>
    <row r="15" spans="1:8" x14ac:dyDescent="0.25">
      <c r="A15" s="9" t="s">
        <v>13</v>
      </c>
      <c r="B15" s="9" t="s">
        <v>14</v>
      </c>
      <c r="C15" s="10">
        <v>668328.30000000005</v>
      </c>
      <c r="D15" s="10">
        <v>0</v>
      </c>
      <c r="E15" s="10">
        <v>507768</v>
      </c>
      <c r="F15" s="10">
        <v>507768</v>
      </c>
      <c r="G15" s="10">
        <v>0</v>
      </c>
      <c r="H15" s="10">
        <v>160560.29999999999</v>
      </c>
    </row>
    <row r="16" spans="1:8" x14ac:dyDescent="0.25">
      <c r="A16" s="9" t="s">
        <v>15</v>
      </c>
      <c r="B16" s="9" t="s">
        <v>16</v>
      </c>
      <c r="C16" s="10">
        <v>50000</v>
      </c>
      <c r="D16" s="10">
        <v>0</v>
      </c>
      <c r="E16" s="10">
        <v>60000</v>
      </c>
      <c r="F16" s="10">
        <v>60000</v>
      </c>
      <c r="G16" s="10">
        <v>10000</v>
      </c>
      <c r="H16" s="10">
        <v>0</v>
      </c>
    </row>
    <row r="17" spans="1:8" x14ac:dyDescent="0.25">
      <c r="A17" s="9" t="s">
        <v>17</v>
      </c>
      <c r="B17" s="9" t="s">
        <v>107</v>
      </c>
      <c r="C17" s="10">
        <v>450000</v>
      </c>
      <c r="D17" s="10">
        <v>0</v>
      </c>
      <c r="E17" s="10">
        <v>540577.77</v>
      </c>
      <c r="F17" s="10">
        <v>540577.77</v>
      </c>
      <c r="G17" s="10">
        <v>90577.77</v>
      </c>
      <c r="H17" s="10">
        <v>0</v>
      </c>
    </row>
    <row r="18" spans="1:8" x14ac:dyDescent="0.25">
      <c r="A18" s="9" t="s">
        <v>18</v>
      </c>
      <c r="B18" s="9" t="s">
        <v>108</v>
      </c>
      <c r="C18" s="10">
        <v>400000</v>
      </c>
      <c r="D18" s="10">
        <v>0</v>
      </c>
      <c r="E18" s="10">
        <v>577067.59</v>
      </c>
      <c r="F18" s="10">
        <v>577067.59</v>
      </c>
      <c r="G18" s="10">
        <v>177067.59</v>
      </c>
      <c r="H18" s="10">
        <v>0</v>
      </c>
    </row>
    <row r="19" spans="1:8" x14ac:dyDescent="0.25">
      <c r="A19" s="9" t="s">
        <v>19</v>
      </c>
      <c r="B19" s="9" t="s">
        <v>20</v>
      </c>
      <c r="C19" s="10">
        <v>1000000</v>
      </c>
      <c r="D19" s="10">
        <v>0</v>
      </c>
      <c r="E19" s="10">
        <v>1722696.6</v>
      </c>
      <c r="F19" s="10">
        <v>1722696.6</v>
      </c>
      <c r="G19" s="10">
        <v>722696.6</v>
      </c>
      <c r="H19" s="10">
        <v>0</v>
      </c>
    </row>
    <row r="20" spans="1:8" x14ac:dyDescent="0.25">
      <c r="A20" s="9" t="s">
        <v>21</v>
      </c>
      <c r="B20" s="9" t="s">
        <v>109</v>
      </c>
      <c r="C20" s="10">
        <v>1215896</v>
      </c>
      <c r="D20" s="10">
        <v>0</v>
      </c>
      <c r="E20" s="10">
        <v>2530926.7000000002</v>
      </c>
      <c r="F20" s="10">
        <v>2530926.7000000002</v>
      </c>
      <c r="G20" s="10">
        <v>1315030.7</v>
      </c>
      <c r="H20" s="10">
        <v>0</v>
      </c>
    </row>
    <row r="21" spans="1:8" x14ac:dyDescent="0.25">
      <c r="A21" s="9" t="s">
        <v>22</v>
      </c>
      <c r="B21" s="9" t="s">
        <v>110</v>
      </c>
      <c r="C21" s="10">
        <v>655916.28</v>
      </c>
      <c r="D21" s="10">
        <v>0</v>
      </c>
      <c r="E21" s="10">
        <v>1304182.29</v>
      </c>
      <c r="F21" s="10">
        <v>1304182.29</v>
      </c>
      <c r="G21" s="10">
        <v>648266.01</v>
      </c>
      <c r="H21" s="10">
        <v>0</v>
      </c>
    </row>
    <row r="22" spans="1:8" x14ac:dyDescent="0.25">
      <c r="A22" s="9" t="s">
        <v>23</v>
      </c>
      <c r="B22" s="9" t="s">
        <v>111</v>
      </c>
      <c r="C22" s="10">
        <v>25000</v>
      </c>
      <c r="D22" s="10">
        <v>0</v>
      </c>
      <c r="E22" s="10">
        <v>23600</v>
      </c>
      <c r="F22" s="10">
        <v>23600</v>
      </c>
      <c r="G22" s="10">
        <v>0</v>
      </c>
      <c r="H22" s="10">
        <v>1400</v>
      </c>
    </row>
    <row r="23" spans="1:8" x14ac:dyDescent="0.25">
      <c r="A23" s="9" t="s">
        <v>24</v>
      </c>
      <c r="B23" s="9" t="s">
        <v>112</v>
      </c>
      <c r="C23" s="10">
        <v>150000</v>
      </c>
      <c r="D23" s="10">
        <v>0</v>
      </c>
      <c r="E23" s="10">
        <v>368180.01</v>
      </c>
      <c r="F23" s="10">
        <v>368180.01</v>
      </c>
      <c r="G23" s="10">
        <v>218180.01</v>
      </c>
      <c r="H23" s="10">
        <v>0</v>
      </c>
    </row>
    <row r="24" spans="1:8" x14ac:dyDescent="0.25">
      <c r="A24" s="9" t="s">
        <v>25</v>
      </c>
      <c r="B24" s="9" t="s">
        <v>26</v>
      </c>
      <c r="C24" s="10">
        <v>2000000</v>
      </c>
      <c r="D24" s="10">
        <v>0</v>
      </c>
      <c r="E24" s="10">
        <v>2931167.43</v>
      </c>
      <c r="F24" s="10">
        <v>2931167.43</v>
      </c>
      <c r="G24" s="10">
        <v>931167.43</v>
      </c>
      <c r="H24" s="10">
        <v>0</v>
      </c>
    </row>
    <row r="25" spans="1:8" x14ac:dyDescent="0.25">
      <c r="A25" s="9" t="s">
        <v>27</v>
      </c>
      <c r="B25" s="9" t="s">
        <v>28</v>
      </c>
      <c r="C25" s="10">
        <v>15000</v>
      </c>
      <c r="D25" s="10">
        <v>0</v>
      </c>
      <c r="E25" s="10">
        <v>0</v>
      </c>
      <c r="F25" s="10">
        <v>0</v>
      </c>
      <c r="G25" s="10">
        <v>0</v>
      </c>
      <c r="H25" s="10">
        <v>15000</v>
      </c>
    </row>
    <row r="26" spans="1:8" x14ac:dyDescent="0.25">
      <c r="A26" s="9" t="s">
        <v>29</v>
      </c>
      <c r="B26" s="9" t="s">
        <v>30</v>
      </c>
      <c r="C26" s="10">
        <v>318169.52</v>
      </c>
      <c r="D26" s="10">
        <v>0</v>
      </c>
      <c r="E26" s="10">
        <v>595438.32999999996</v>
      </c>
      <c r="F26" s="10">
        <v>595438.32999999996</v>
      </c>
      <c r="G26" s="10">
        <v>277268.81</v>
      </c>
      <c r="H26" s="10">
        <v>0</v>
      </c>
    </row>
    <row r="27" spans="1:8" x14ac:dyDescent="0.25">
      <c r="A27" s="9" t="s">
        <v>31</v>
      </c>
      <c r="B27" s="9" t="s">
        <v>32</v>
      </c>
      <c r="C27" s="10">
        <v>10000</v>
      </c>
      <c r="D27" s="10">
        <v>0</v>
      </c>
      <c r="E27" s="10">
        <v>0</v>
      </c>
      <c r="F27" s="10">
        <v>0</v>
      </c>
      <c r="G27" s="10">
        <v>0</v>
      </c>
      <c r="H27" s="10">
        <v>10000</v>
      </c>
    </row>
    <row r="28" spans="1:8" x14ac:dyDescent="0.25">
      <c r="A28" s="9" t="s">
        <v>33</v>
      </c>
      <c r="B28" s="9" t="s">
        <v>34</v>
      </c>
      <c r="C28" s="10">
        <v>700000</v>
      </c>
      <c r="D28" s="10">
        <v>0</v>
      </c>
      <c r="E28" s="10">
        <v>865251.85</v>
      </c>
      <c r="F28" s="10">
        <v>865251.85</v>
      </c>
      <c r="G28" s="10">
        <v>165251.85</v>
      </c>
      <c r="H28" s="10">
        <v>0</v>
      </c>
    </row>
    <row r="29" spans="1:8" x14ac:dyDescent="0.25">
      <c r="A29" s="9" t="s">
        <v>35</v>
      </c>
      <c r="B29" s="9" t="s">
        <v>36</v>
      </c>
      <c r="C29" s="10">
        <v>60000</v>
      </c>
      <c r="D29" s="10">
        <v>0</v>
      </c>
      <c r="E29" s="10">
        <v>47541.77</v>
      </c>
      <c r="F29" s="10">
        <v>47541.77</v>
      </c>
      <c r="G29" s="10">
        <v>0</v>
      </c>
      <c r="H29" s="10">
        <v>12458.23</v>
      </c>
    </row>
    <row r="30" spans="1:8" x14ac:dyDescent="0.25">
      <c r="A30" s="9" t="s">
        <v>37</v>
      </c>
      <c r="B30" s="9" t="s">
        <v>38</v>
      </c>
      <c r="C30" s="10">
        <v>80000</v>
      </c>
      <c r="D30" s="10">
        <v>0</v>
      </c>
      <c r="E30" s="10">
        <v>130486.54</v>
      </c>
      <c r="F30" s="10">
        <v>130486.54</v>
      </c>
      <c r="G30" s="10">
        <v>50486.54</v>
      </c>
      <c r="H30" s="10">
        <v>0</v>
      </c>
    </row>
    <row r="31" spans="1:8" x14ac:dyDescent="0.25">
      <c r="A31" s="9" t="s">
        <v>39</v>
      </c>
      <c r="B31" s="9" t="s">
        <v>40</v>
      </c>
      <c r="C31" s="10">
        <v>850000</v>
      </c>
      <c r="D31" s="10">
        <v>0</v>
      </c>
      <c r="E31" s="10">
        <v>375331.25</v>
      </c>
      <c r="F31" s="10">
        <v>375331.25</v>
      </c>
      <c r="G31" s="10">
        <v>0</v>
      </c>
      <c r="H31" s="10">
        <v>474668.79999999999</v>
      </c>
    </row>
    <row r="32" spans="1:8" x14ac:dyDescent="0.25">
      <c r="A32" s="9" t="s">
        <v>41</v>
      </c>
      <c r="B32" s="9" t="s">
        <v>42</v>
      </c>
      <c r="C32" s="10">
        <v>150000</v>
      </c>
      <c r="D32" s="10">
        <v>0</v>
      </c>
      <c r="E32" s="10">
        <v>233468.04</v>
      </c>
      <c r="F32" s="10">
        <v>233468.04</v>
      </c>
      <c r="G32" s="10">
        <v>83468.039999999994</v>
      </c>
      <c r="H32" s="10">
        <v>0</v>
      </c>
    </row>
    <row r="33" spans="1:8" x14ac:dyDescent="0.25">
      <c r="A33" s="9" t="s">
        <v>43</v>
      </c>
      <c r="B33" s="9" t="s">
        <v>97</v>
      </c>
      <c r="C33" s="10">
        <v>1500000</v>
      </c>
      <c r="D33" s="10">
        <v>0</v>
      </c>
      <c r="E33" s="10">
        <v>1551935.08</v>
      </c>
      <c r="F33" s="10">
        <v>1551935.08</v>
      </c>
      <c r="G33" s="10">
        <v>51935.08</v>
      </c>
      <c r="H33" s="10">
        <v>0</v>
      </c>
    </row>
    <row r="34" spans="1:8" x14ac:dyDescent="0.25">
      <c r="A34" s="9" t="s">
        <v>95</v>
      </c>
      <c r="B34" s="9" t="s">
        <v>96</v>
      </c>
      <c r="C34" s="10">
        <v>50000</v>
      </c>
      <c r="D34" s="10">
        <v>0</v>
      </c>
      <c r="E34" s="10">
        <v>15837.6</v>
      </c>
      <c r="F34" s="10">
        <v>15837.6</v>
      </c>
      <c r="G34" s="10">
        <v>0</v>
      </c>
      <c r="H34" s="10">
        <v>34162.400000000001</v>
      </c>
    </row>
    <row r="35" spans="1:8" x14ac:dyDescent="0.25">
      <c r="A35" s="9" t="s">
        <v>113</v>
      </c>
      <c r="B35" s="9" t="s">
        <v>114</v>
      </c>
      <c r="C35" s="10">
        <v>30000</v>
      </c>
      <c r="D35" s="10">
        <v>0</v>
      </c>
      <c r="E35" s="10">
        <v>0</v>
      </c>
      <c r="F35" s="10">
        <v>0</v>
      </c>
      <c r="G35" s="10">
        <v>0</v>
      </c>
      <c r="H35" s="10">
        <v>30000</v>
      </c>
    </row>
    <row r="36" spans="1:8" x14ac:dyDescent="0.25">
      <c r="A36" s="9" t="s">
        <v>44</v>
      </c>
      <c r="B36" s="9" t="s">
        <v>45</v>
      </c>
      <c r="C36" s="10">
        <v>91212.42</v>
      </c>
      <c r="D36" s="10">
        <v>0</v>
      </c>
      <c r="E36" s="10">
        <v>16169.43</v>
      </c>
      <c r="F36" s="10">
        <v>16169.43</v>
      </c>
      <c r="G36" s="10">
        <v>0</v>
      </c>
      <c r="H36" s="10">
        <v>75042.990000000005</v>
      </c>
    </row>
    <row r="37" spans="1:8" x14ac:dyDescent="0.25">
      <c r="A37" s="9" t="s">
        <v>46</v>
      </c>
      <c r="B37" s="9" t="s">
        <v>47</v>
      </c>
      <c r="C37" s="10">
        <v>1000000</v>
      </c>
      <c r="D37" s="10">
        <v>0</v>
      </c>
      <c r="E37" s="10">
        <v>1608675.65</v>
      </c>
      <c r="F37" s="10">
        <v>1608675.65</v>
      </c>
      <c r="G37" s="10">
        <v>608675.65</v>
      </c>
      <c r="H37" s="10">
        <v>0</v>
      </c>
    </row>
    <row r="38" spans="1:8" x14ac:dyDescent="0.25">
      <c r="A38" s="9" t="s">
        <v>115</v>
      </c>
      <c r="B38" s="9" t="s">
        <v>116</v>
      </c>
      <c r="C38" s="10">
        <v>20000</v>
      </c>
      <c r="D38" s="10">
        <v>0</v>
      </c>
      <c r="E38" s="10">
        <v>0</v>
      </c>
      <c r="F38" s="10">
        <v>0</v>
      </c>
      <c r="G38" s="10">
        <v>0</v>
      </c>
      <c r="H38" s="10">
        <v>20000</v>
      </c>
    </row>
    <row r="39" spans="1:8" x14ac:dyDescent="0.25">
      <c r="A39" s="9" t="s">
        <v>48</v>
      </c>
      <c r="B39" s="9" t="s">
        <v>49</v>
      </c>
      <c r="C39" s="10">
        <v>60000</v>
      </c>
      <c r="D39" s="10">
        <v>0</v>
      </c>
      <c r="E39" s="10">
        <v>44375</v>
      </c>
      <c r="F39" s="10">
        <v>44375</v>
      </c>
      <c r="G39" s="10">
        <v>0</v>
      </c>
      <c r="H39" s="10">
        <v>15625</v>
      </c>
    </row>
    <row r="40" spans="1:8" x14ac:dyDescent="0.25">
      <c r="A40" s="9" t="s">
        <v>50</v>
      </c>
      <c r="B40" s="9" t="s">
        <v>117</v>
      </c>
      <c r="C40" s="10">
        <v>50000</v>
      </c>
      <c r="D40" s="10">
        <v>0</v>
      </c>
      <c r="E40" s="10">
        <v>166030.5</v>
      </c>
      <c r="F40" s="10">
        <v>166030.5</v>
      </c>
      <c r="G40" s="10">
        <v>116030.5</v>
      </c>
      <c r="H40" s="10">
        <v>0</v>
      </c>
    </row>
    <row r="41" spans="1:8" x14ac:dyDescent="0.25">
      <c r="A41" s="9" t="s">
        <v>51</v>
      </c>
      <c r="B41" s="9" t="s">
        <v>118</v>
      </c>
      <c r="C41" s="10">
        <v>30000</v>
      </c>
      <c r="D41" s="10">
        <v>0</v>
      </c>
      <c r="E41" s="10">
        <v>57391.81</v>
      </c>
      <c r="F41" s="10">
        <v>57391.81</v>
      </c>
      <c r="G41" s="10">
        <v>27391.81</v>
      </c>
      <c r="H41" s="10">
        <v>0</v>
      </c>
    </row>
    <row r="42" spans="1:8" x14ac:dyDescent="0.25">
      <c r="A42" s="9" t="s">
        <v>52</v>
      </c>
      <c r="B42" s="9" t="s">
        <v>53</v>
      </c>
      <c r="C42" s="10">
        <v>3999990.12</v>
      </c>
      <c r="D42" s="10">
        <v>0</v>
      </c>
      <c r="E42" s="10">
        <v>6248515.2699999996</v>
      </c>
      <c r="F42" s="10">
        <v>6248515.2699999996</v>
      </c>
      <c r="G42" s="10">
        <v>2248525.15</v>
      </c>
      <c r="H42" s="10">
        <v>0</v>
      </c>
    </row>
    <row r="43" spans="1:8" x14ac:dyDescent="0.25">
      <c r="A43" s="11" t="s">
        <v>119</v>
      </c>
      <c r="B43" s="11" t="s">
        <v>120</v>
      </c>
      <c r="C43" s="12">
        <v>500000</v>
      </c>
      <c r="D43" s="12">
        <v>0</v>
      </c>
      <c r="E43" s="12">
        <v>872503.78</v>
      </c>
      <c r="F43" s="12">
        <v>872503.78</v>
      </c>
      <c r="G43" s="12">
        <v>372503.78</v>
      </c>
      <c r="H43" s="12">
        <v>0</v>
      </c>
    </row>
    <row r="44" spans="1:8" x14ac:dyDescent="0.25">
      <c r="C44" s="15">
        <f t="shared" ref="C44:H44" si="1">SUM(C15:C43)</f>
        <v>16129512.640000001</v>
      </c>
      <c r="D44" s="15">
        <f t="shared" si="1"/>
        <v>0</v>
      </c>
      <c r="E44" s="15">
        <f t="shared" si="1"/>
        <v>23395118.289999999</v>
      </c>
      <c r="F44" s="15">
        <f t="shared" si="1"/>
        <v>23395118.289999999</v>
      </c>
      <c r="G44" s="15">
        <f t="shared" si="1"/>
        <v>8114523.3199999994</v>
      </c>
      <c r="H44" s="15">
        <f t="shared" si="1"/>
        <v>848917.72</v>
      </c>
    </row>
    <row r="45" spans="1:8" x14ac:dyDescent="0.25">
      <c r="A45" s="17" t="s">
        <v>121</v>
      </c>
      <c r="B45" s="17" t="s">
        <v>122</v>
      </c>
      <c r="C45" s="8"/>
      <c r="D45" s="8"/>
      <c r="E45" s="8"/>
      <c r="F45" s="8"/>
      <c r="G45" s="8"/>
      <c r="H45" s="8"/>
    </row>
    <row r="46" spans="1:8" x14ac:dyDescent="0.25">
      <c r="A46" s="11" t="s">
        <v>123</v>
      </c>
      <c r="B46" s="11" t="s">
        <v>124</v>
      </c>
      <c r="C46" s="12">
        <v>3000</v>
      </c>
      <c r="D46" s="12">
        <v>0</v>
      </c>
      <c r="E46" s="12">
        <v>0</v>
      </c>
      <c r="F46" s="12">
        <v>0</v>
      </c>
      <c r="G46" s="12">
        <v>0</v>
      </c>
      <c r="H46" s="12">
        <v>3000</v>
      </c>
    </row>
    <row r="47" spans="1:8" x14ac:dyDescent="0.25">
      <c r="A47" s="23"/>
      <c r="B47" s="23"/>
      <c r="C47" s="24">
        <f>SUM(C46)</f>
        <v>3000</v>
      </c>
      <c r="D47" s="24">
        <f t="shared" ref="D47:H47" si="2">SUM(D46)</f>
        <v>0</v>
      </c>
      <c r="E47" s="24">
        <f t="shared" si="2"/>
        <v>0</v>
      </c>
      <c r="F47" s="24">
        <f t="shared" si="2"/>
        <v>0</v>
      </c>
      <c r="G47" s="24">
        <f t="shared" si="2"/>
        <v>0</v>
      </c>
      <c r="H47" s="24">
        <f t="shared" si="2"/>
        <v>3000</v>
      </c>
    </row>
    <row r="48" spans="1:8" x14ac:dyDescent="0.25">
      <c r="A48" s="18">
        <v>21310</v>
      </c>
      <c r="B48" s="20" t="s">
        <v>93</v>
      </c>
      <c r="C48" s="7"/>
      <c r="D48" s="7"/>
      <c r="E48" s="7"/>
      <c r="F48" s="7"/>
      <c r="G48" s="7"/>
      <c r="H48" s="7"/>
    </row>
    <row r="49" spans="1:8" x14ac:dyDescent="0.25">
      <c r="A49" s="9" t="s">
        <v>54</v>
      </c>
      <c r="B49" s="9" t="s">
        <v>55</v>
      </c>
      <c r="C49" s="10">
        <v>300000</v>
      </c>
      <c r="D49" s="10">
        <v>0</v>
      </c>
      <c r="E49" s="10">
        <v>85600</v>
      </c>
      <c r="F49" s="10">
        <v>85600</v>
      </c>
      <c r="G49" s="10">
        <v>0</v>
      </c>
      <c r="H49" s="10">
        <v>214400</v>
      </c>
    </row>
    <row r="50" spans="1:8" x14ac:dyDescent="0.25">
      <c r="A50" s="9" t="s">
        <v>56</v>
      </c>
      <c r="B50" s="9" t="s">
        <v>125</v>
      </c>
      <c r="C50" s="10">
        <v>20000</v>
      </c>
      <c r="D50" s="10">
        <v>0</v>
      </c>
      <c r="E50" s="10">
        <v>57991.27</v>
      </c>
      <c r="F50" s="10">
        <v>57991.27</v>
      </c>
      <c r="G50" s="10">
        <v>37991.269999999997</v>
      </c>
      <c r="H50" s="10">
        <v>0</v>
      </c>
    </row>
    <row r="51" spans="1:8" x14ac:dyDescent="0.25">
      <c r="A51" s="9" t="s">
        <v>57</v>
      </c>
      <c r="B51" s="9" t="s">
        <v>58</v>
      </c>
      <c r="C51" s="10">
        <v>400000</v>
      </c>
      <c r="D51" s="10">
        <v>0</v>
      </c>
      <c r="E51" s="10">
        <v>387228</v>
      </c>
      <c r="F51" s="10">
        <v>387228</v>
      </c>
      <c r="G51" s="10">
        <v>0</v>
      </c>
      <c r="H51" s="10">
        <v>12772</v>
      </c>
    </row>
    <row r="52" spans="1:8" x14ac:dyDescent="0.25">
      <c r="A52" s="9" t="s">
        <v>126</v>
      </c>
      <c r="B52" s="9" t="s">
        <v>127</v>
      </c>
      <c r="C52" s="10">
        <v>3600000</v>
      </c>
      <c r="D52" s="10">
        <v>0</v>
      </c>
      <c r="E52" s="10">
        <v>3634400</v>
      </c>
      <c r="F52" s="10">
        <v>3634400</v>
      </c>
      <c r="G52" s="10">
        <v>34400</v>
      </c>
      <c r="H52" s="10">
        <v>0</v>
      </c>
    </row>
    <row r="53" spans="1:8" x14ac:dyDescent="0.25">
      <c r="A53" s="9" t="s">
        <v>128</v>
      </c>
      <c r="B53" s="9" t="s">
        <v>61</v>
      </c>
      <c r="C53" s="10">
        <v>16998.54</v>
      </c>
      <c r="D53" s="10">
        <v>0</v>
      </c>
      <c r="E53" s="10">
        <v>17120.48</v>
      </c>
      <c r="F53" s="10">
        <v>17120.48</v>
      </c>
      <c r="G53" s="10">
        <v>121.94</v>
      </c>
      <c r="H53" s="10">
        <v>0</v>
      </c>
    </row>
    <row r="54" spans="1:8" x14ac:dyDescent="0.25">
      <c r="A54" s="9" t="s">
        <v>59</v>
      </c>
      <c r="B54" s="9" t="s">
        <v>63</v>
      </c>
      <c r="C54" s="10">
        <v>150000</v>
      </c>
      <c r="D54" s="10">
        <v>0</v>
      </c>
      <c r="E54" s="10">
        <v>131482.79999999999</v>
      </c>
      <c r="F54" s="10">
        <v>131482.79999999999</v>
      </c>
      <c r="G54" s="10">
        <v>0</v>
      </c>
      <c r="H54" s="10">
        <v>18517.2</v>
      </c>
    </row>
    <row r="55" spans="1:8" x14ac:dyDescent="0.25">
      <c r="A55" s="9" t="s">
        <v>60</v>
      </c>
      <c r="B55" s="9" t="s">
        <v>129</v>
      </c>
      <c r="C55" s="10">
        <v>300000</v>
      </c>
      <c r="D55" s="10">
        <v>0</v>
      </c>
      <c r="E55" s="10">
        <v>397705</v>
      </c>
      <c r="F55" s="10">
        <v>397705</v>
      </c>
      <c r="G55" s="10">
        <v>97705</v>
      </c>
      <c r="H55" s="10">
        <v>0</v>
      </c>
    </row>
    <row r="56" spans="1:8" x14ac:dyDescent="0.25">
      <c r="A56" s="9" t="s">
        <v>62</v>
      </c>
      <c r="B56" s="9" t="s">
        <v>67</v>
      </c>
      <c r="C56" s="10">
        <v>200000</v>
      </c>
      <c r="D56" s="10">
        <v>0</v>
      </c>
      <c r="E56" s="10">
        <v>46240.39</v>
      </c>
      <c r="F56" s="10">
        <v>46240.39</v>
      </c>
      <c r="G56" s="10">
        <v>0</v>
      </c>
      <c r="H56" s="10">
        <v>153759.6</v>
      </c>
    </row>
    <row r="57" spans="1:8" x14ac:dyDescent="0.25">
      <c r="A57" s="9" t="s">
        <v>64</v>
      </c>
      <c r="B57" s="9" t="s">
        <v>130</v>
      </c>
      <c r="C57" s="10">
        <v>144440</v>
      </c>
      <c r="D57" s="10">
        <v>0</v>
      </c>
      <c r="E57" s="10">
        <v>35605.910000000003</v>
      </c>
      <c r="F57" s="10">
        <v>35605.910000000003</v>
      </c>
      <c r="G57" s="10">
        <v>0</v>
      </c>
      <c r="H57" s="10">
        <v>108834.1</v>
      </c>
    </row>
    <row r="58" spans="1:8" x14ac:dyDescent="0.25">
      <c r="A58" s="9" t="s">
        <v>131</v>
      </c>
      <c r="B58" s="9" t="s">
        <v>132</v>
      </c>
      <c r="C58" s="10">
        <v>70000</v>
      </c>
      <c r="D58" s="10">
        <v>0</v>
      </c>
      <c r="E58" s="10">
        <v>36000</v>
      </c>
      <c r="F58" s="10">
        <v>36000</v>
      </c>
      <c r="G58" s="10">
        <v>0</v>
      </c>
      <c r="H58" s="10">
        <v>34000</v>
      </c>
    </row>
    <row r="59" spans="1:8" x14ac:dyDescent="0.25">
      <c r="A59" s="9" t="s">
        <v>65</v>
      </c>
      <c r="B59" s="9" t="s">
        <v>133</v>
      </c>
      <c r="C59" s="10">
        <v>0</v>
      </c>
      <c r="D59" s="10">
        <v>0</v>
      </c>
      <c r="E59" s="10">
        <v>3484</v>
      </c>
      <c r="F59" s="10">
        <v>3484</v>
      </c>
      <c r="G59" s="10">
        <v>3484</v>
      </c>
      <c r="H59" s="10">
        <v>0</v>
      </c>
    </row>
    <row r="60" spans="1:8" x14ac:dyDescent="0.25">
      <c r="A60" s="9" t="s">
        <v>66</v>
      </c>
      <c r="B60" s="9" t="s">
        <v>134</v>
      </c>
      <c r="C60" s="10">
        <v>0</v>
      </c>
      <c r="D60" s="10">
        <v>0</v>
      </c>
      <c r="E60" s="10">
        <v>85052</v>
      </c>
      <c r="F60" s="10">
        <v>85052</v>
      </c>
      <c r="G60" s="10">
        <v>85052</v>
      </c>
      <c r="H60" s="10">
        <v>0</v>
      </c>
    </row>
    <row r="61" spans="1:8" x14ac:dyDescent="0.25">
      <c r="A61" s="11" t="s">
        <v>135</v>
      </c>
      <c r="B61" s="11" t="s">
        <v>136</v>
      </c>
      <c r="C61" s="12">
        <v>0</v>
      </c>
      <c r="D61" s="12">
        <v>0</v>
      </c>
      <c r="E61" s="12">
        <v>30000</v>
      </c>
      <c r="F61" s="12">
        <v>30000</v>
      </c>
      <c r="G61" s="12">
        <v>30000</v>
      </c>
      <c r="H61" s="12">
        <v>0</v>
      </c>
    </row>
    <row r="62" spans="1:8" x14ac:dyDescent="0.25">
      <c r="A62" s="13"/>
      <c r="B62" s="13"/>
      <c r="C62" s="15">
        <f>SUM(C49:C61)</f>
        <v>5201438.54</v>
      </c>
      <c r="D62" s="15">
        <f t="shared" ref="D62:H62" si="3">SUM(D49:D61)</f>
        <v>0</v>
      </c>
      <c r="E62" s="15">
        <f>SUM(E49:E61)</f>
        <v>4947909.8499999996</v>
      </c>
      <c r="F62" s="15">
        <f>SUM(F49:F61)</f>
        <v>4947909.8499999996</v>
      </c>
      <c r="G62" s="15">
        <f>SUM(G49:G61)</f>
        <v>288754.20999999996</v>
      </c>
      <c r="H62" s="15">
        <f t="shared" si="3"/>
        <v>542282.9</v>
      </c>
    </row>
    <row r="63" spans="1:8" x14ac:dyDescent="0.25">
      <c r="A63" s="18">
        <v>22110</v>
      </c>
      <c r="B63" s="18" t="s">
        <v>68</v>
      </c>
      <c r="C63" s="7"/>
      <c r="D63" s="7"/>
      <c r="E63" s="7"/>
      <c r="F63" s="7"/>
      <c r="G63" s="7"/>
      <c r="H63" s="7"/>
    </row>
    <row r="64" spans="1:8" x14ac:dyDescent="0.25">
      <c r="A64" s="9" t="s">
        <v>69</v>
      </c>
      <c r="B64" s="9" t="s">
        <v>70</v>
      </c>
      <c r="C64" s="10">
        <v>150000</v>
      </c>
      <c r="D64" s="10">
        <v>0</v>
      </c>
      <c r="E64" s="10">
        <v>187622.22</v>
      </c>
      <c r="F64" s="10">
        <v>187622.22</v>
      </c>
      <c r="G64" s="10">
        <v>37622.22</v>
      </c>
      <c r="H64" s="10">
        <v>0</v>
      </c>
    </row>
    <row r="65" spans="1:8" x14ac:dyDescent="0.25">
      <c r="A65" s="9" t="s">
        <v>71</v>
      </c>
      <c r="B65" s="9" t="s">
        <v>72</v>
      </c>
      <c r="C65" s="10">
        <v>5000000</v>
      </c>
      <c r="D65" s="10">
        <v>0</v>
      </c>
      <c r="E65" s="10">
        <v>4838000</v>
      </c>
      <c r="F65" s="10">
        <v>4838000</v>
      </c>
      <c r="G65" s="10">
        <v>0</v>
      </c>
      <c r="H65" s="10">
        <v>162000</v>
      </c>
    </row>
    <row r="66" spans="1:8" x14ac:dyDescent="0.25">
      <c r="A66" s="9" t="s">
        <v>73</v>
      </c>
      <c r="B66" s="9" t="s">
        <v>137</v>
      </c>
      <c r="C66" s="10">
        <v>350000</v>
      </c>
      <c r="D66" s="10">
        <v>0</v>
      </c>
      <c r="E66" s="10">
        <v>51875</v>
      </c>
      <c r="F66" s="10">
        <v>51875</v>
      </c>
      <c r="G66" s="10">
        <v>0</v>
      </c>
      <c r="H66" s="10">
        <v>298125</v>
      </c>
    </row>
    <row r="67" spans="1:8" x14ac:dyDescent="0.25">
      <c r="A67" s="9" t="s">
        <v>74</v>
      </c>
      <c r="B67" s="9" t="s">
        <v>75</v>
      </c>
      <c r="C67" s="10">
        <v>120000</v>
      </c>
      <c r="D67" s="10">
        <v>0</v>
      </c>
      <c r="E67" s="10">
        <v>21317</v>
      </c>
      <c r="F67" s="10">
        <v>21317</v>
      </c>
      <c r="G67" s="10">
        <v>0</v>
      </c>
      <c r="H67" s="10">
        <v>98683</v>
      </c>
    </row>
    <row r="68" spans="1:8" x14ac:dyDescent="0.25">
      <c r="A68" s="9" t="s">
        <v>138</v>
      </c>
      <c r="B68" s="9" t="s">
        <v>139</v>
      </c>
      <c r="C68" s="10">
        <v>1000</v>
      </c>
      <c r="D68" s="10">
        <v>0</v>
      </c>
      <c r="E68" s="10">
        <v>6700</v>
      </c>
      <c r="F68" s="10">
        <v>6700</v>
      </c>
      <c r="G68" s="10">
        <v>5700</v>
      </c>
      <c r="H68" s="10">
        <v>0</v>
      </c>
    </row>
    <row r="69" spans="1:8" x14ac:dyDescent="0.25">
      <c r="A69" s="11" t="s">
        <v>76</v>
      </c>
      <c r="B69" s="11" t="s">
        <v>77</v>
      </c>
      <c r="C69" s="12">
        <v>100000</v>
      </c>
      <c r="D69" s="12">
        <v>0</v>
      </c>
      <c r="E69" s="12">
        <v>177449.21</v>
      </c>
      <c r="F69" s="12">
        <v>177449.21</v>
      </c>
      <c r="G69" s="12">
        <v>77449.210000000006</v>
      </c>
      <c r="H69" s="12">
        <v>0</v>
      </c>
    </row>
    <row r="70" spans="1:8" x14ac:dyDescent="0.25">
      <c r="A70" s="13"/>
      <c r="B70" s="13"/>
      <c r="C70" s="15">
        <f>SUM(C64:C69)</f>
        <v>5721000</v>
      </c>
      <c r="D70" s="15">
        <f t="shared" ref="D70" si="4">SUM(D64:D69)</f>
        <v>0</v>
      </c>
      <c r="E70" s="15">
        <f>SUM(E64:E69)</f>
        <v>5282963.43</v>
      </c>
      <c r="F70" s="15">
        <f>SUM(F64:F69)</f>
        <v>5282963.43</v>
      </c>
      <c r="G70" s="15">
        <f>SUM(G64:G69)</f>
        <v>120771.43000000001</v>
      </c>
      <c r="H70" s="15">
        <f>SUM(H64:H69)</f>
        <v>558808</v>
      </c>
    </row>
    <row r="71" spans="1:8" x14ac:dyDescent="0.25">
      <c r="A71" s="17">
        <v>22120</v>
      </c>
      <c r="B71" s="17" t="s">
        <v>78</v>
      </c>
      <c r="C71" s="8"/>
      <c r="D71" s="8"/>
      <c r="E71" s="8"/>
      <c r="F71" s="8"/>
      <c r="G71" s="8"/>
      <c r="H71" s="8"/>
    </row>
    <row r="72" spans="1:8" x14ac:dyDescent="0.25">
      <c r="A72" s="13" t="s">
        <v>140</v>
      </c>
      <c r="B72" s="13" t="s">
        <v>141</v>
      </c>
      <c r="C72" s="14">
        <v>400000</v>
      </c>
      <c r="D72" s="14">
        <v>0</v>
      </c>
      <c r="E72" s="14">
        <v>25000</v>
      </c>
      <c r="F72" s="14">
        <v>25000</v>
      </c>
      <c r="G72" s="14">
        <v>0</v>
      </c>
      <c r="H72" s="14">
        <v>375000</v>
      </c>
    </row>
    <row r="73" spans="1:8" x14ac:dyDescent="0.25">
      <c r="A73" s="13" t="s">
        <v>142</v>
      </c>
      <c r="B73" s="13" t="s">
        <v>143</v>
      </c>
      <c r="C73" s="14">
        <v>500000</v>
      </c>
      <c r="D73" s="14">
        <v>0</v>
      </c>
      <c r="E73" s="14">
        <v>0</v>
      </c>
      <c r="F73" s="14">
        <v>0</v>
      </c>
      <c r="G73" s="14">
        <v>0</v>
      </c>
      <c r="H73" s="14">
        <v>500000</v>
      </c>
    </row>
    <row r="74" spans="1:8" x14ac:dyDescent="0.25">
      <c r="A74" s="13" t="s">
        <v>144</v>
      </c>
      <c r="B74" s="13" t="s">
        <v>145</v>
      </c>
      <c r="C74" s="14">
        <v>600000</v>
      </c>
      <c r="D74" s="14">
        <v>0</v>
      </c>
      <c r="E74" s="14">
        <v>0</v>
      </c>
      <c r="F74" s="14">
        <v>0</v>
      </c>
      <c r="G74" s="14">
        <v>0</v>
      </c>
      <c r="H74" s="14">
        <v>600000</v>
      </c>
    </row>
    <row r="75" spans="1:8" x14ac:dyDescent="0.25">
      <c r="A75" s="13" t="s">
        <v>146</v>
      </c>
      <c r="B75" s="13" t="s">
        <v>147</v>
      </c>
      <c r="C75" s="14">
        <v>100000</v>
      </c>
      <c r="D75" s="14">
        <v>0</v>
      </c>
      <c r="E75" s="14">
        <v>0</v>
      </c>
      <c r="F75" s="14">
        <v>0</v>
      </c>
      <c r="G75" s="14">
        <v>0</v>
      </c>
      <c r="H75" s="14">
        <v>100000</v>
      </c>
    </row>
    <row r="76" spans="1:8" x14ac:dyDescent="0.25">
      <c r="A76" s="13" t="s">
        <v>79</v>
      </c>
      <c r="B76" s="13" t="s">
        <v>80</v>
      </c>
      <c r="C76" s="14">
        <v>350000</v>
      </c>
      <c r="D76" s="14">
        <v>0</v>
      </c>
      <c r="E76" s="14">
        <v>536385.26</v>
      </c>
      <c r="F76" s="14">
        <v>536385.26</v>
      </c>
      <c r="G76" s="14">
        <v>186385.26</v>
      </c>
      <c r="H76" s="14">
        <v>0</v>
      </c>
    </row>
    <row r="77" spans="1:8" x14ac:dyDescent="0.25">
      <c r="A77" s="13" t="s">
        <v>148</v>
      </c>
      <c r="B77" s="13" t="s">
        <v>149</v>
      </c>
      <c r="C77" s="14">
        <v>80469.259999999995</v>
      </c>
      <c r="D77" s="14">
        <v>0</v>
      </c>
      <c r="E77" s="14">
        <v>0</v>
      </c>
      <c r="F77" s="14">
        <v>0</v>
      </c>
      <c r="G77" s="14">
        <v>0</v>
      </c>
      <c r="H77" s="14">
        <v>80469.259999999995</v>
      </c>
    </row>
    <row r="78" spans="1:8" x14ac:dyDescent="0.25">
      <c r="A78" s="13" t="s">
        <v>150</v>
      </c>
      <c r="B78" s="13" t="s">
        <v>151</v>
      </c>
      <c r="C78" s="14">
        <v>1000000</v>
      </c>
      <c r="D78" s="14">
        <v>0</v>
      </c>
      <c r="E78" s="14">
        <v>13753</v>
      </c>
      <c r="F78" s="14">
        <v>13753</v>
      </c>
      <c r="G78" s="14">
        <v>0</v>
      </c>
      <c r="H78" s="14">
        <v>986247</v>
      </c>
    </row>
    <row r="79" spans="1:8" x14ac:dyDescent="0.25">
      <c r="A79" s="13" t="s">
        <v>152</v>
      </c>
      <c r="B79" s="13" t="s">
        <v>98</v>
      </c>
      <c r="C79" s="14">
        <v>400000</v>
      </c>
      <c r="D79" s="14">
        <v>0</v>
      </c>
      <c r="E79" s="14">
        <v>0</v>
      </c>
      <c r="F79" s="14">
        <v>0</v>
      </c>
      <c r="G79" s="14">
        <v>0</v>
      </c>
      <c r="H79" s="14">
        <v>400000</v>
      </c>
    </row>
    <row r="80" spans="1:8" x14ac:dyDescent="0.25">
      <c r="A80" s="13" t="s">
        <v>153</v>
      </c>
      <c r="B80" s="13" t="s">
        <v>154</v>
      </c>
      <c r="C80" s="14">
        <v>700000</v>
      </c>
      <c r="D80" s="14">
        <v>0</v>
      </c>
      <c r="E80" s="14">
        <v>0</v>
      </c>
      <c r="F80" s="14">
        <v>0</v>
      </c>
      <c r="G80" s="14">
        <v>0</v>
      </c>
      <c r="H80" s="14">
        <v>700000</v>
      </c>
    </row>
    <row r="81" spans="1:8" x14ac:dyDescent="0.25">
      <c r="A81" s="13" t="s">
        <v>155</v>
      </c>
      <c r="B81" s="13" t="s">
        <v>156</v>
      </c>
      <c r="C81" s="14">
        <v>437689</v>
      </c>
      <c r="D81" s="14">
        <v>0</v>
      </c>
      <c r="E81" s="14">
        <v>0</v>
      </c>
      <c r="F81" s="14">
        <v>0</v>
      </c>
      <c r="G81" s="14">
        <v>0</v>
      </c>
      <c r="H81" s="14">
        <v>437689</v>
      </c>
    </row>
    <row r="82" spans="1:8" x14ac:dyDescent="0.25">
      <c r="A82" s="13" t="s">
        <v>157</v>
      </c>
      <c r="B82" s="13" t="s">
        <v>158</v>
      </c>
      <c r="C82" s="14">
        <v>0</v>
      </c>
      <c r="D82" s="14">
        <v>0</v>
      </c>
      <c r="E82" s="14">
        <v>136500</v>
      </c>
      <c r="F82" s="14">
        <v>136500</v>
      </c>
      <c r="G82" s="14">
        <v>136500</v>
      </c>
      <c r="H82" s="14">
        <v>0</v>
      </c>
    </row>
    <row r="83" spans="1:8" x14ac:dyDescent="0.25">
      <c r="A83" s="13" t="s">
        <v>159</v>
      </c>
      <c r="B83" s="13" t="s">
        <v>160</v>
      </c>
      <c r="C83" s="14">
        <v>0</v>
      </c>
      <c r="D83" s="14">
        <v>0</v>
      </c>
      <c r="E83" s="14">
        <v>313000</v>
      </c>
      <c r="F83" s="14">
        <v>313000</v>
      </c>
      <c r="G83" s="14">
        <v>313000</v>
      </c>
      <c r="H83" s="14">
        <v>0</v>
      </c>
    </row>
    <row r="84" spans="1:8" x14ac:dyDescent="0.25">
      <c r="A84" s="13" t="s">
        <v>81</v>
      </c>
      <c r="B84" s="13" t="s">
        <v>161</v>
      </c>
      <c r="C84" s="14">
        <v>0</v>
      </c>
      <c r="D84" s="14">
        <v>0</v>
      </c>
      <c r="E84" s="14">
        <v>397638.07</v>
      </c>
      <c r="F84" s="14">
        <v>397638.07</v>
      </c>
      <c r="G84" s="14">
        <v>397638.07</v>
      </c>
      <c r="H84" s="14">
        <v>0</v>
      </c>
    </row>
    <row r="85" spans="1:8" x14ac:dyDescent="0.25">
      <c r="A85" s="13" t="s">
        <v>162</v>
      </c>
      <c r="B85" s="13" t="s">
        <v>163</v>
      </c>
      <c r="C85" s="14">
        <v>0</v>
      </c>
      <c r="D85" s="14">
        <v>0</v>
      </c>
      <c r="E85" s="14">
        <v>2444369.7400000002</v>
      </c>
      <c r="F85" s="14">
        <v>2444369.7400000002</v>
      </c>
      <c r="G85" s="14">
        <v>2444369.7400000002</v>
      </c>
      <c r="H85" s="14">
        <v>0</v>
      </c>
    </row>
    <row r="86" spans="1:8" x14ac:dyDescent="0.25">
      <c r="A86" s="13" t="s">
        <v>82</v>
      </c>
      <c r="B86" s="13" t="s">
        <v>164</v>
      </c>
      <c r="C86" s="14">
        <v>0</v>
      </c>
      <c r="D86" s="14">
        <v>0</v>
      </c>
      <c r="E86" s="14">
        <v>274968</v>
      </c>
      <c r="F86" s="14">
        <v>274968</v>
      </c>
      <c r="G86" s="14">
        <v>274968</v>
      </c>
      <c r="H86" s="14">
        <v>0</v>
      </c>
    </row>
    <row r="87" spans="1:8" x14ac:dyDescent="0.25">
      <c r="A87" s="13" t="s">
        <v>83</v>
      </c>
      <c r="B87" s="13" t="s">
        <v>165</v>
      </c>
      <c r="C87" s="14">
        <v>0</v>
      </c>
      <c r="D87" s="14">
        <v>0</v>
      </c>
      <c r="E87" s="14">
        <v>259999.84</v>
      </c>
      <c r="F87" s="14">
        <v>259999.84</v>
      </c>
      <c r="G87" s="14">
        <v>259999.84</v>
      </c>
      <c r="H87" s="14">
        <v>0</v>
      </c>
    </row>
    <row r="88" spans="1:8" x14ac:dyDescent="0.25">
      <c r="A88" s="13" t="s">
        <v>84</v>
      </c>
      <c r="B88" s="13" t="s">
        <v>166</v>
      </c>
      <c r="C88" s="14">
        <v>0</v>
      </c>
      <c r="D88" s="14">
        <v>0</v>
      </c>
      <c r="E88" s="14">
        <v>1050400</v>
      </c>
      <c r="F88" s="14">
        <v>1050400</v>
      </c>
      <c r="G88" s="14">
        <v>1050400</v>
      </c>
      <c r="H88" s="14">
        <v>0</v>
      </c>
    </row>
    <row r="89" spans="1:8" x14ac:dyDescent="0.25">
      <c r="A89" s="13" t="s">
        <v>99</v>
      </c>
      <c r="B89" s="13" t="s">
        <v>167</v>
      </c>
      <c r="C89" s="14">
        <v>0</v>
      </c>
      <c r="D89" s="14">
        <v>0</v>
      </c>
      <c r="E89" s="14">
        <v>284864.43</v>
      </c>
      <c r="F89" s="14">
        <v>284864.43</v>
      </c>
      <c r="G89" s="14">
        <v>284864.43</v>
      </c>
      <c r="H89" s="14">
        <v>0</v>
      </c>
    </row>
    <row r="90" spans="1:8" x14ac:dyDescent="0.25">
      <c r="A90" s="11" t="s">
        <v>100</v>
      </c>
      <c r="B90" s="11" t="s">
        <v>168</v>
      </c>
      <c r="C90" s="12">
        <v>0</v>
      </c>
      <c r="D90" s="12">
        <v>0</v>
      </c>
      <c r="E90" s="12">
        <v>342575</v>
      </c>
      <c r="F90" s="12">
        <v>342575</v>
      </c>
      <c r="G90" s="12">
        <v>342575</v>
      </c>
      <c r="H90" s="12">
        <v>0</v>
      </c>
    </row>
    <row r="91" spans="1:8" x14ac:dyDescent="0.25">
      <c r="A91" s="13"/>
      <c r="B91" s="13"/>
      <c r="C91" s="15">
        <f>SUM(C72:C90)</f>
        <v>4568158.26</v>
      </c>
      <c r="D91" s="15">
        <f t="shared" ref="D91:H91" si="5">SUM(D72:D90)</f>
        <v>0</v>
      </c>
      <c r="E91" s="15">
        <f t="shared" si="5"/>
        <v>6079453.3399999999</v>
      </c>
      <c r="F91" s="15">
        <f t="shared" si="5"/>
        <v>6079453.3399999999</v>
      </c>
      <c r="G91" s="15">
        <f>SUM(G72:G90)</f>
        <v>5690700.3399999999</v>
      </c>
      <c r="H91" s="15">
        <f t="shared" si="5"/>
        <v>4179405.26</v>
      </c>
    </row>
    <row r="92" spans="1:8" x14ac:dyDescent="0.25">
      <c r="A92" s="13" t="s">
        <v>169</v>
      </c>
      <c r="B92" s="13" t="s">
        <v>170</v>
      </c>
      <c r="C92" s="15"/>
      <c r="D92" s="15"/>
      <c r="E92" s="15"/>
      <c r="F92" s="15"/>
      <c r="G92" s="15"/>
      <c r="H92" s="15"/>
    </row>
    <row r="93" spans="1:8" x14ac:dyDescent="0.25">
      <c r="A93" s="13" t="s">
        <v>171</v>
      </c>
      <c r="B93" s="13" t="s">
        <v>172</v>
      </c>
      <c r="C93" s="14">
        <v>70000</v>
      </c>
      <c r="D93" s="14">
        <v>0</v>
      </c>
      <c r="E93" s="14">
        <v>20000</v>
      </c>
      <c r="F93" s="14">
        <v>20000</v>
      </c>
      <c r="G93" s="14">
        <v>0</v>
      </c>
      <c r="H93" s="14">
        <v>50000</v>
      </c>
    </row>
    <row r="94" spans="1:8" x14ac:dyDescent="0.25">
      <c r="A94" s="11" t="s">
        <v>173</v>
      </c>
      <c r="B94" s="11" t="s">
        <v>174</v>
      </c>
      <c r="C94" s="12">
        <v>200000</v>
      </c>
      <c r="D94" s="12">
        <v>0</v>
      </c>
      <c r="E94" s="12">
        <v>88820</v>
      </c>
      <c r="F94" s="12">
        <v>88820</v>
      </c>
      <c r="G94" s="12">
        <v>0</v>
      </c>
      <c r="H94" s="12">
        <v>111180</v>
      </c>
    </row>
    <row r="95" spans="1:8" x14ac:dyDescent="0.25">
      <c r="A95" s="13"/>
      <c r="B95" s="13"/>
      <c r="C95" s="15">
        <f>SUM(C93:C94)</f>
        <v>270000</v>
      </c>
      <c r="D95" s="15">
        <f t="shared" ref="D95:H95" si="6">SUM(D93:D94)</f>
        <v>0</v>
      </c>
      <c r="E95" s="15">
        <f t="shared" si="6"/>
        <v>108820</v>
      </c>
      <c r="F95" s="15">
        <f t="shared" si="6"/>
        <v>108820</v>
      </c>
      <c r="G95" s="15">
        <f t="shared" si="6"/>
        <v>0</v>
      </c>
      <c r="H95" s="15">
        <f t="shared" si="6"/>
        <v>161180</v>
      </c>
    </row>
    <row r="96" spans="1:8" x14ac:dyDescent="0.25">
      <c r="A96" s="17">
        <v>22310</v>
      </c>
      <c r="B96" s="17" t="s">
        <v>94</v>
      </c>
      <c r="C96" s="8"/>
      <c r="D96" s="8"/>
      <c r="E96" s="8"/>
      <c r="F96" s="8"/>
      <c r="G96" s="8"/>
      <c r="H96" s="8"/>
    </row>
    <row r="97" spans="1:8" x14ac:dyDescent="0.25">
      <c r="A97" s="11" t="s">
        <v>85</v>
      </c>
      <c r="B97" s="11" t="s">
        <v>175</v>
      </c>
      <c r="C97" s="12">
        <v>12878427.93</v>
      </c>
      <c r="D97" s="12">
        <v>0</v>
      </c>
      <c r="E97" s="12">
        <v>10910518.060000001</v>
      </c>
      <c r="F97" s="12">
        <v>10910518.060000001</v>
      </c>
      <c r="G97" s="12">
        <v>0</v>
      </c>
      <c r="H97" s="12">
        <v>1967910</v>
      </c>
    </row>
    <row r="98" spans="1:8" ht="15.75" thickBot="1" x14ac:dyDescent="0.3">
      <c r="A98" s="21"/>
      <c r="B98" s="21"/>
      <c r="C98" s="22">
        <f t="shared" ref="C98:H98" si="7">SUM(C97)</f>
        <v>12878427.93</v>
      </c>
      <c r="D98" s="22">
        <f t="shared" si="7"/>
        <v>0</v>
      </c>
      <c r="E98" s="22">
        <f t="shared" si="7"/>
        <v>10910518.060000001</v>
      </c>
      <c r="F98" s="22">
        <f t="shared" si="7"/>
        <v>10910518.060000001</v>
      </c>
      <c r="G98" s="22">
        <f t="shared" si="7"/>
        <v>0</v>
      </c>
      <c r="H98" s="22">
        <f t="shared" si="7"/>
        <v>1967910</v>
      </c>
    </row>
    <row r="99" spans="1:8" x14ac:dyDescent="0.25">
      <c r="C99" s="16">
        <f>+C13+C44+C47+C62+C70+C91+C95+C98</f>
        <v>142579369.91</v>
      </c>
      <c r="D99" s="16">
        <f t="shared" ref="D99:H99" si="8">+D13+D44+D47+D62+D70+D91+D95+D98</f>
        <v>0</v>
      </c>
      <c r="E99" s="16">
        <f t="shared" si="8"/>
        <v>170491940.14000002</v>
      </c>
      <c r="F99" s="16">
        <f t="shared" si="8"/>
        <v>170491940.14000002</v>
      </c>
      <c r="G99" s="16">
        <f t="shared" si="8"/>
        <v>37021212.049999997</v>
      </c>
      <c r="H99" s="16">
        <f t="shared" si="8"/>
        <v>9108641.9800000004</v>
      </c>
    </row>
    <row r="100" spans="1:8" x14ac:dyDescent="0.25">
      <c r="C100" s="8"/>
      <c r="D100" s="8"/>
      <c r="E100" s="8"/>
      <c r="F100" s="8"/>
      <c r="G100" s="8"/>
      <c r="H100" s="8"/>
    </row>
  </sheetData>
  <pageMargins left="0.39370078740157483" right="0.39370078740157483" top="0.98425196850393704" bottom="0.98425196850393704" header="0.51181102362204722" footer="0.51181102362204722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GASTOS</vt:lpstr>
      <vt:lpstr>'EJECUCION PRESUPUESTARIA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2017-01-20T14:31:01Z</cp:lastPrinted>
  <dcterms:created xsi:type="dcterms:W3CDTF">2017-01-20T14:33:54Z</dcterms:created>
  <dcterms:modified xsi:type="dcterms:W3CDTF">2020-07-06T15:09:34Z</dcterms:modified>
</cp:coreProperties>
</file>