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CURSOS" sheetId="3" r:id="rId1"/>
    <sheet name="RECURSOS detalle de ajustes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1" l="1"/>
  <c r="I80" i="1"/>
  <c r="I79" i="1"/>
  <c r="I78" i="1"/>
  <c r="I77" i="1"/>
  <c r="I76" i="1"/>
  <c r="I75" i="1"/>
  <c r="I74" i="1"/>
  <c r="I73" i="1"/>
  <c r="I72" i="1"/>
  <c r="I68" i="1"/>
  <c r="I66" i="1"/>
  <c r="I65" i="1"/>
  <c r="I64" i="1"/>
  <c r="I63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1" i="1"/>
  <c r="I38" i="1"/>
  <c r="I37" i="1"/>
  <c r="I36" i="1"/>
  <c r="I35" i="1"/>
  <c r="I32" i="1"/>
  <c r="I31" i="1"/>
  <c r="I28" i="1"/>
  <c r="I27" i="1"/>
  <c r="I25" i="1"/>
  <c r="I23" i="1"/>
  <c r="I21" i="1"/>
  <c r="I20" i="1"/>
  <c r="I19" i="1"/>
  <c r="I17" i="1"/>
  <c r="I16" i="1"/>
  <c r="I15" i="1"/>
  <c r="I14" i="1"/>
  <c r="I13" i="1"/>
  <c r="I12" i="1"/>
  <c r="I81" i="1" l="1"/>
</calcChain>
</file>

<file path=xl/comments1.xml><?xml version="1.0" encoding="utf-8"?>
<comments xmlns="http://schemas.openxmlformats.org/spreadsheetml/2006/main">
  <authors>
    <author>rep2excel</author>
  </authors>
  <commentList>
    <comment ref="A1" authorId="0">
      <text>
        <r>
          <rPr>
            <b/>
            <sz val="8"/>
            <color indexed="8"/>
            <rFont val="Calibri"/>
            <family val="2"/>
            <scheme val="minor"/>
          </rPr>
          <t>Page 1</t>
        </r>
      </text>
    </comment>
  </commentList>
</comments>
</file>

<file path=xl/comments2.xml><?xml version="1.0" encoding="utf-8"?>
<comments xmlns="http://schemas.openxmlformats.org/spreadsheetml/2006/main">
  <authors>
    <author>rep2excel</author>
  </authors>
  <commentList>
    <comment ref="A1" authorId="0">
      <text>
        <r>
          <rPr>
            <b/>
            <sz val="8"/>
            <color indexed="8"/>
            <rFont val="Calibri"/>
            <family val="2"/>
            <scheme val="minor"/>
          </rPr>
          <t>Page 1</t>
        </r>
      </text>
    </comment>
  </commentList>
</comments>
</file>

<file path=xl/sharedStrings.xml><?xml version="1.0" encoding="utf-8"?>
<sst xmlns="http://schemas.openxmlformats.org/spreadsheetml/2006/main" count="331" uniqueCount="165">
  <si>
    <t>Gestionar - MUNICIPALIDAD DE CAVIAHUE</t>
  </si>
  <si>
    <t>Reporte:REP_PR_EJEC_ING_X_REC VERSION 1.0</t>
  </si>
  <si>
    <t>Estado de Ejecución de Recursos</t>
  </si>
  <si>
    <t/>
  </si>
  <si>
    <t>Impreso por SGM_CAVIAHUE</t>
  </si>
  <si>
    <t>Por Rubro</t>
  </si>
  <si>
    <t>25/06/2020 20:22</t>
  </si>
  <si>
    <t>EJERCICIO 2019 DEL 01/01/2019 AL 31/12/2019, UA: 1, Jurisdicción: 1110000000 - 1119999999 FF: Todas, Recurso: 121000 - 4140000, Saldo Percibido sobre Vigente, No Incluye Recursos Figurativos</t>
  </si>
  <si>
    <t>Jurisdicción / Recurso</t>
  </si>
  <si>
    <t>Programado</t>
  </si>
  <si>
    <t>Modificado</t>
  </si>
  <si>
    <t>Vigente</t>
  </si>
  <si>
    <t>Devengado</t>
  </si>
  <si>
    <t>Percibido</t>
  </si>
  <si>
    <t>Saldo</t>
  </si>
  <si>
    <t>1.1.1.00.00.000</t>
  </si>
  <si>
    <t>4,911,720.27</t>
  </si>
  <si>
    <t>131,752,104.16</t>
  </si>
  <si>
    <t>0.00</t>
  </si>
  <si>
    <t>120,456,109.93</t>
  </si>
  <si>
    <t>11,295,994.23</t>
  </si>
  <si>
    <t>Administracion Central</t>
  </si>
  <si>
    <t>126,840,383.89</t>
  </si>
  <si>
    <t>12.0.00.00</t>
  </si>
  <si>
    <t>Ingresos tributarios</t>
  </si>
  <si>
    <t>12.1.00.00</t>
  </si>
  <si>
    <t>Tasas</t>
  </si>
  <si>
    <t>12.1.01.00</t>
  </si>
  <si>
    <t>Servicios Retributivos</t>
  </si>
  <si>
    <t>12.1.02.00</t>
  </si>
  <si>
    <t>Tasa por Alumbrado Público</t>
  </si>
  <si>
    <t>12.1.04.00</t>
  </si>
  <si>
    <t>Habilitación Acti Com, Ind y Serv</t>
  </si>
  <si>
    <t>12.1.05.00</t>
  </si>
  <si>
    <t>Tasa por Inspección de Seguridad e Higiene</t>
  </si>
  <si>
    <t>12.1.15.00</t>
  </si>
  <si>
    <t>Tasa Inspección Estructuras Portantes e Infraestructuras Relacionadas</t>
  </si>
  <si>
    <t>12.1.18.00</t>
  </si>
  <si>
    <t>Tasa Habilitación y Estudio Factibilidad de Ubicación (Antenas)</t>
  </si>
  <si>
    <t>12.2.00.00</t>
  </si>
  <si>
    <t>Derechos</t>
  </si>
  <si>
    <t>12.2.02.00</t>
  </si>
  <si>
    <t>Venta ambulante</t>
  </si>
  <si>
    <t>12.2.12.00</t>
  </si>
  <si>
    <t>Oficina</t>
  </si>
  <si>
    <t>12.2.18.00</t>
  </si>
  <si>
    <t>Derechos Inspe Seg e Hig</t>
  </si>
  <si>
    <t>12.2.19.00</t>
  </si>
  <si>
    <t>Derechos Ej Anteriores</t>
  </si>
  <si>
    <t>12.2.19.02</t>
  </si>
  <si>
    <t>Derecho Insp Seg e Higiene Ej Anterior</t>
  </si>
  <si>
    <t>12.3.00.00</t>
  </si>
  <si>
    <t>Impuestos</t>
  </si>
  <si>
    <t>12.3.10.00</t>
  </si>
  <si>
    <t>Patentes de Rodados</t>
  </si>
  <si>
    <t>12.9.00.00</t>
  </si>
  <si>
    <t>Otros</t>
  </si>
  <si>
    <t>12.9.02.00</t>
  </si>
  <si>
    <t>Ingresos Camping</t>
  </si>
  <si>
    <t>12.9.99.00</t>
  </si>
  <si>
    <t>Otros no tributarios</t>
  </si>
  <si>
    <t>13.0.00.00</t>
  </si>
  <si>
    <t>Ingresos no Tributarios</t>
  </si>
  <si>
    <t>13.6.00.00</t>
  </si>
  <si>
    <t>Recargos e Intereses</t>
  </si>
  <si>
    <t>13.6.04.00</t>
  </si>
  <si>
    <t>Multas por Infracciones Tribunal de Faltas</t>
  </si>
  <si>
    <t>13.6.05.00</t>
  </si>
  <si>
    <t>Intereses Percibidos</t>
  </si>
  <si>
    <t>14.0.00.00</t>
  </si>
  <si>
    <t>Venta de Bienes y Servicios</t>
  </si>
  <si>
    <t>14.2.00.00</t>
  </si>
  <si>
    <t>Servicios a Terceros</t>
  </si>
  <si>
    <t>14.2.03.00</t>
  </si>
  <si>
    <t>Viajes</t>
  </si>
  <si>
    <t>14.2.04.00</t>
  </si>
  <si>
    <t>Venta de Publicidad</t>
  </si>
  <si>
    <t>14.2.06.00</t>
  </si>
  <si>
    <t>Alquileres</t>
  </si>
  <si>
    <t>14.2.07.00</t>
  </si>
  <si>
    <t>Eventos</t>
  </si>
  <si>
    <t>17.0.00.00</t>
  </si>
  <si>
    <t>Transferencias corrientes</t>
  </si>
  <si>
    <t>17.2.00.00</t>
  </si>
  <si>
    <t>Del Sector Publico Nacional</t>
  </si>
  <si>
    <t>17.2.13.00</t>
  </si>
  <si>
    <t>INPRES (Instituto Nacional de Previsión Sísmica)</t>
  </si>
  <si>
    <t>17.7.00.00</t>
  </si>
  <si>
    <t>Del Sector Público Provincial</t>
  </si>
  <si>
    <t>17.7.00.03</t>
  </si>
  <si>
    <t>Canon Art 7° Ley 2615</t>
  </si>
  <si>
    <t>17.7.00.04</t>
  </si>
  <si>
    <t>Adicional Impuesto Inmobiliario</t>
  </si>
  <si>
    <t>17.7.00.06</t>
  </si>
  <si>
    <t>Riego de Calles - Vialidad Provincial</t>
  </si>
  <si>
    <t>17.7.00.09</t>
  </si>
  <si>
    <t>Aportes no Reintegrables</t>
  </si>
  <si>
    <t>17.7.01.00</t>
  </si>
  <si>
    <t>CPE. Mto. y Refacción de Edif. Escolares</t>
  </si>
  <si>
    <t>17.7.02.00</t>
  </si>
  <si>
    <t>Operativo leña</t>
  </si>
  <si>
    <t>17.7.21.00</t>
  </si>
  <si>
    <t>IJAN INSTITUTO JUEGOS DE AZAR DEL NEUQUEN</t>
  </si>
  <si>
    <t>17.7.25.00</t>
  </si>
  <si>
    <t>Juegos Integrados Neuquinos</t>
  </si>
  <si>
    <t>17.7.26.00</t>
  </si>
  <si>
    <t>Juegos Integrados Neuquinos (Culturales)</t>
  </si>
  <si>
    <t>17.7.27.00</t>
  </si>
  <si>
    <t>Programa Poda Comunidad Millain Currical</t>
  </si>
  <si>
    <t>17.7.30.00</t>
  </si>
  <si>
    <t>Profesorado Danzas Folclóricas Argentinas</t>
  </si>
  <si>
    <t>17.9.00.00</t>
  </si>
  <si>
    <t>Convenios</t>
  </si>
  <si>
    <t>17.9.08.00</t>
  </si>
  <si>
    <t>Convenio Centro Pyme para la Fiesta de la Cerveza</t>
  </si>
  <si>
    <t>21.0.00.00</t>
  </si>
  <si>
    <t>Recursos de capital</t>
  </si>
  <si>
    <t>21.1.00.00</t>
  </si>
  <si>
    <t>Recursos Propios de Capital</t>
  </si>
  <si>
    <t>21.1.05.00</t>
  </si>
  <si>
    <t>Venta de Tierras y Terrenos</t>
  </si>
  <si>
    <t>22.0.00.00</t>
  </si>
  <si>
    <t>Transferencias de capital</t>
  </si>
  <si>
    <t>22.2.00.00</t>
  </si>
  <si>
    <t>De administración nacional</t>
  </si>
  <si>
    <t>22.2.01.00</t>
  </si>
  <si>
    <t>De la administración central nacional</t>
  </si>
  <si>
    <t>22.2.01.02</t>
  </si>
  <si>
    <t>Fondo Sojero (Fondo Federal Solidario)</t>
  </si>
  <si>
    <t>22.2.01.03</t>
  </si>
  <si>
    <t>Natatorio Polivalente en Centro de Ski Nórdico Res 731/16</t>
  </si>
  <si>
    <t>22.2.01.04</t>
  </si>
  <si>
    <t>Asistencia Financiera a Prov y Municipios - Decreto P.E.N. 836/2018</t>
  </si>
  <si>
    <t>22.2.01.05</t>
  </si>
  <si>
    <t>Res 562/18 Ministerio del Interior - (Equipamiento Informático y muebles)</t>
  </si>
  <si>
    <t>22.7.00.00</t>
  </si>
  <si>
    <t>Del sector publico provincial</t>
  </si>
  <si>
    <t>22.7.06.00</t>
  </si>
  <si>
    <t>Proyecto Paseo Costanero - Edificio Municipal</t>
  </si>
  <si>
    <t>23.0.00.00</t>
  </si>
  <si>
    <t>Del Gobierno Provincial</t>
  </si>
  <si>
    <t>23.1.00.00</t>
  </si>
  <si>
    <t>Financiamiento para Obras</t>
  </si>
  <si>
    <t>23.1.10.00</t>
  </si>
  <si>
    <t>23.1.10.13</t>
  </si>
  <si>
    <t>Asfalto Articulado 1ra Etapa</t>
  </si>
  <si>
    <t>23.1.10.15</t>
  </si>
  <si>
    <t>Iluminación Parq. Riego Costanera</t>
  </si>
  <si>
    <t>23.1.10.17</t>
  </si>
  <si>
    <t>Obra Muelle</t>
  </si>
  <si>
    <t>23.1.10.21</t>
  </si>
  <si>
    <t>Baños SAF 1 Caviahue</t>
  </si>
  <si>
    <t>23.1.10.22</t>
  </si>
  <si>
    <t>Área Recreativa Triángulo</t>
  </si>
  <si>
    <t>23.1.10.23</t>
  </si>
  <si>
    <t>Skate Park (IJAN)</t>
  </si>
  <si>
    <t>23.1.10.24</t>
  </si>
  <si>
    <t>Relleno de Calles</t>
  </si>
  <si>
    <t>23.1.19.00</t>
  </si>
  <si>
    <t>Obras Varias</t>
  </si>
  <si>
    <t>23.1.19.99</t>
  </si>
  <si>
    <t>TOTAL GENERAL</t>
  </si>
  <si>
    <t>Ajustes</t>
  </si>
  <si>
    <t>Presentaciones mensuales</t>
  </si>
  <si>
    <t>25/06/2020 20:37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</si>
</sst>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Liberation Sans"/>
    </font>
    <font>
      <sz val="7"/>
      <color indexed="8"/>
      <name val="Liberation Sans"/>
    </font>
    <font>
      <sz val="12"/>
      <color indexed="8"/>
      <name val="Arial"/>
      <family val="2"/>
    </font>
    <font>
      <sz val="10"/>
      <color indexed="8"/>
      <name val="Liberation Sans"/>
    </font>
    <font>
      <b/>
      <sz val="10"/>
      <color indexed="8"/>
      <name val="Liberation Sans"/>
    </font>
    <font>
      <sz val="10"/>
      <color indexed="9"/>
      <name val="Liberation Sans"/>
    </font>
    <font>
      <b/>
      <sz val="8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19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left"/>
    </xf>
    <xf numFmtId="4" fontId="22" fillId="0" borderId="0" xfId="0" applyNumberFormat="1" applyFont="1" applyFill="1" applyBorder="1" applyAlignment="1" applyProtection="1">
      <alignment horizontal="right"/>
    </xf>
    <xf numFmtId="4" fontId="21" fillId="0" borderId="0" xfId="0" applyNumberFormat="1" applyFont="1" applyFill="1" applyBorder="1" applyAlignment="1" applyProtection="1">
      <alignment horizontal="right"/>
    </xf>
    <xf numFmtId="0" fontId="22" fillId="0" borderId="10" xfId="0" applyNumberFormat="1" applyFont="1" applyFill="1" applyBorder="1" applyAlignment="1" applyProtection="1">
      <alignment horizontal="left"/>
    </xf>
    <xf numFmtId="0" fontId="22" fillId="0" borderId="10" xfId="0" applyNumberFormat="1" applyFont="1" applyFill="1" applyBorder="1" applyAlignment="1" applyProtection="1">
      <alignment horizontal="right"/>
    </xf>
    <xf numFmtId="0" fontId="0" fillId="0" borderId="10" xfId="0" applyBorder="1"/>
    <xf numFmtId="4" fontId="22" fillId="0" borderId="10" xfId="0" applyNumberFormat="1" applyFont="1" applyFill="1" applyBorder="1" applyAlignment="1" applyProtection="1">
      <alignment horizontal="right"/>
    </xf>
    <xf numFmtId="4" fontId="21" fillId="0" borderId="10" xfId="0" applyNumberFormat="1" applyFont="1" applyFill="1" applyBorder="1" applyAlignment="1" applyProtection="1">
      <alignment horizontal="right"/>
    </xf>
    <xf numFmtId="0" fontId="21" fillId="0" borderId="10" xfId="0" applyNumberFormat="1" applyFont="1" applyFill="1" applyBorder="1" applyAlignment="1" applyProtection="1">
      <alignment horizontal="right"/>
    </xf>
    <xf numFmtId="0" fontId="22" fillId="33" borderId="10" xfId="0" applyNumberFormat="1" applyFont="1" applyFill="1" applyBorder="1" applyAlignment="1" applyProtection="1">
      <alignment horizontal="right"/>
    </xf>
    <xf numFmtId="0" fontId="0" fillId="33" borderId="10" xfId="0" applyFill="1" applyBorder="1"/>
    <xf numFmtId="4" fontId="22" fillId="33" borderId="10" xfId="0" applyNumberFormat="1" applyFont="1" applyFill="1" applyBorder="1" applyAlignment="1" applyProtection="1">
      <alignment horizontal="right"/>
    </xf>
    <xf numFmtId="4" fontId="21" fillId="33" borderId="10" xfId="0" applyNumberFormat="1" applyFont="1" applyFill="1" applyBorder="1" applyAlignment="1" applyProtection="1">
      <alignment horizontal="right"/>
    </xf>
    <xf numFmtId="0" fontId="21" fillId="33" borderId="10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4" fontId="22" fillId="34" borderId="0" xfId="0" applyNumberFormat="1" applyFont="1" applyFill="1" applyAlignment="1">
      <alignment horizontal="right"/>
    </xf>
    <xf numFmtId="4" fontId="22" fillId="34" borderId="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sqref="A1:C1"/>
    </sheetView>
  </sheetViews>
  <sheetFormatPr baseColWidth="10" defaultRowHeight="14.4"/>
  <cols>
    <col min="1" max="1" width="17.68359375" customWidth="1"/>
    <col min="2" max="2" width="25.26171875" customWidth="1"/>
    <col min="3" max="8" width="13.83984375" customWidth="1"/>
  </cols>
  <sheetData>
    <row r="1" spans="1:8" ht="15.3">
      <c r="A1" s="33" t="s">
        <v>0</v>
      </c>
      <c r="B1" s="33"/>
      <c r="C1" s="33"/>
      <c r="H1" s="23" t="s">
        <v>1</v>
      </c>
    </row>
    <row r="2" spans="1:8" ht="15.3">
      <c r="B2" s="34" t="s">
        <v>2</v>
      </c>
      <c r="C2" s="34"/>
      <c r="D2" s="34"/>
      <c r="E2" s="34"/>
      <c r="F2" s="34"/>
      <c r="G2" s="34"/>
    </row>
    <row r="3" spans="1:8" ht="15.3">
      <c r="A3" s="24" t="s">
        <v>3</v>
      </c>
    </row>
    <row r="4" spans="1:8">
      <c r="H4" s="25" t="s">
        <v>4</v>
      </c>
    </row>
    <row r="5" spans="1:8" ht="15.3">
      <c r="B5" s="34" t="s">
        <v>5</v>
      </c>
      <c r="C5" s="34"/>
      <c r="D5" s="34"/>
      <c r="E5" s="34"/>
      <c r="F5" s="34"/>
      <c r="G5" s="34"/>
      <c r="H5" s="25" t="s">
        <v>164</v>
      </c>
    </row>
    <row r="6" spans="1:8">
      <c r="B6" s="35" t="s">
        <v>7</v>
      </c>
      <c r="C6" s="35"/>
      <c r="D6" s="35"/>
      <c r="E6" s="35"/>
      <c r="F6" s="35"/>
      <c r="G6" s="35"/>
    </row>
    <row r="7" spans="1:8">
      <c r="A7" s="26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7" t="s">
        <v>13</v>
      </c>
      <c r="H7" s="27" t="s">
        <v>14</v>
      </c>
    </row>
    <row r="8" spans="1:8">
      <c r="A8" s="26" t="s">
        <v>15</v>
      </c>
      <c r="D8" s="27" t="s">
        <v>16</v>
      </c>
      <c r="E8" s="27" t="s">
        <v>17</v>
      </c>
      <c r="F8" s="27" t="s">
        <v>18</v>
      </c>
      <c r="G8" s="27" t="s">
        <v>19</v>
      </c>
      <c r="H8" s="27" t="s">
        <v>20</v>
      </c>
    </row>
    <row r="9" spans="1:8">
      <c r="B9" s="26" t="s">
        <v>21</v>
      </c>
      <c r="C9" s="28">
        <v>126840383.89</v>
      </c>
    </row>
    <row r="10" spans="1:8">
      <c r="A10" s="26" t="s">
        <v>23</v>
      </c>
      <c r="B10" s="26" t="s">
        <v>24</v>
      </c>
      <c r="C10" s="28">
        <v>5260000</v>
      </c>
      <c r="D10" s="27">
        <v>0</v>
      </c>
      <c r="E10" s="28">
        <v>5260000</v>
      </c>
      <c r="F10" s="27">
        <v>0</v>
      </c>
      <c r="G10" s="28">
        <v>8296048.21</v>
      </c>
      <c r="H10" s="28">
        <v>-3036048.21</v>
      </c>
    </row>
    <row r="11" spans="1:8">
      <c r="A11" s="26" t="s">
        <v>25</v>
      </c>
      <c r="B11" s="26" t="s">
        <v>26</v>
      </c>
      <c r="C11" s="28">
        <v>3495000</v>
      </c>
      <c r="D11" s="27">
        <v>0</v>
      </c>
      <c r="E11" s="28">
        <v>3495000</v>
      </c>
      <c r="F11" s="27">
        <v>0</v>
      </c>
      <c r="G11" s="28">
        <v>5832823.0499999998</v>
      </c>
      <c r="H11" s="29">
        <v>-2337823.0499999998</v>
      </c>
    </row>
    <row r="12" spans="1:8">
      <c r="A12" s="30" t="s">
        <v>27</v>
      </c>
      <c r="B12" s="30" t="s">
        <v>28</v>
      </c>
      <c r="C12" s="29">
        <v>1400000</v>
      </c>
      <c r="D12" s="25">
        <v>0</v>
      </c>
      <c r="E12" s="29">
        <v>1400000</v>
      </c>
      <c r="F12" s="25">
        <v>0</v>
      </c>
      <c r="G12" s="29">
        <v>2267394.4700000002</v>
      </c>
      <c r="H12" s="29">
        <v>-867394.47</v>
      </c>
    </row>
    <row r="13" spans="1:8">
      <c r="A13" s="30" t="s">
        <v>29</v>
      </c>
      <c r="B13" s="30" t="s">
        <v>30</v>
      </c>
      <c r="C13" s="29">
        <v>1200000</v>
      </c>
      <c r="D13" s="25">
        <v>0</v>
      </c>
      <c r="E13" s="29">
        <v>1200000</v>
      </c>
      <c r="F13" s="25">
        <v>0</v>
      </c>
      <c r="G13" s="29">
        <v>2015336.41</v>
      </c>
      <c r="H13" s="29">
        <v>-815336.41</v>
      </c>
    </row>
    <row r="14" spans="1:8">
      <c r="A14" s="30" t="s">
        <v>31</v>
      </c>
      <c r="B14" s="30" t="s">
        <v>32</v>
      </c>
      <c r="C14" s="29">
        <v>125000</v>
      </c>
      <c r="D14" s="25">
        <v>0</v>
      </c>
      <c r="E14" s="29">
        <v>125000</v>
      </c>
      <c r="F14" s="25">
        <v>0</v>
      </c>
      <c r="G14" s="29">
        <v>159710</v>
      </c>
      <c r="H14" s="29">
        <v>-34710</v>
      </c>
    </row>
    <row r="15" spans="1:8">
      <c r="A15" s="30" t="s">
        <v>33</v>
      </c>
      <c r="B15" s="30" t="s">
        <v>34</v>
      </c>
      <c r="C15" s="29">
        <v>300000</v>
      </c>
      <c r="D15" s="25">
        <v>0</v>
      </c>
      <c r="E15" s="29">
        <v>300000</v>
      </c>
      <c r="F15" s="25">
        <v>0</v>
      </c>
      <c r="G15" s="29">
        <v>709768.97</v>
      </c>
      <c r="H15" s="29">
        <v>-409768.97</v>
      </c>
    </row>
    <row r="16" spans="1:8">
      <c r="A16" s="30" t="s">
        <v>35</v>
      </c>
      <c r="B16" s="30" t="s">
        <v>36</v>
      </c>
      <c r="C16" s="29">
        <v>400000</v>
      </c>
      <c r="D16" s="25">
        <v>0</v>
      </c>
      <c r="E16" s="29">
        <v>400000</v>
      </c>
      <c r="F16" s="25">
        <v>0</v>
      </c>
      <c r="G16" s="29">
        <v>680613.2</v>
      </c>
      <c r="H16" s="29">
        <v>-280613.2</v>
      </c>
    </row>
    <row r="17" spans="1:8">
      <c r="A17" s="30" t="s">
        <v>37</v>
      </c>
      <c r="B17" s="30" t="s">
        <v>38</v>
      </c>
      <c r="C17" s="29">
        <v>70000</v>
      </c>
      <c r="D17" s="25">
        <v>0</v>
      </c>
      <c r="E17" s="29">
        <v>70000</v>
      </c>
      <c r="F17" s="25">
        <v>0</v>
      </c>
      <c r="G17" s="25">
        <v>0</v>
      </c>
      <c r="H17" s="29">
        <v>70000</v>
      </c>
    </row>
    <row r="18" spans="1:8">
      <c r="A18" s="26" t="s">
        <v>39</v>
      </c>
      <c r="B18" s="26" t="s">
        <v>40</v>
      </c>
      <c r="C18" s="28">
        <v>265000</v>
      </c>
      <c r="D18" s="27">
        <v>0</v>
      </c>
      <c r="E18" s="28">
        <v>265000</v>
      </c>
      <c r="F18" s="27">
        <v>0</v>
      </c>
      <c r="G18" s="28">
        <v>654412.15</v>
      </c>
      <c r="H18" s="29">
        <v>-389412.15</v>
      </c>
    </row>
    <row r="19" spans="1:8">
      <c r="A19" s="30" t="s">
        <v>41</v>
      </c>
      <c r="B19" s="30" t="s">
        <v>42</v>
      </c>
      <c r="C19" s="29">
        <v>15000</v>
      </c>
      <c r="D19" s="25">
        <v>0</v>
      </c>
      <c r="E19" s="29">
        <v>15000</v>
      </c>
      <c r="F19" s="25">
        <v>0</v>
      </c>
      <c r="G19" s="29">
        <v>22000</v>
      </c>
      <c r="H19" s="29">
        <v>-7000</v>
      </c>
    </row>
    <row r="20" spans="1:8">
      <c r="A20" s="30" t="s">
        <v>43</v>
      </c>
      <c r="B20" s="30" t="s">
        <v>44</v>
      </c>
      <c r="C20" s="29">
        <v>250000</v>
      </c>
      <c r="D20" s="25">
        <v>0</v>
      </c>
      <c r="E20" s="29">
        <v>250000</v>
      </c>
      <c r="F20" s="25">
        <v>0</v>
      </c>
      <c r="G20" s="29">
        <v>516312.15</v>
      </c>
      <c r="H20" s="29">
        <v>-266312.15000000002</v>
      </c>
    </row>
    <row r="21" spans="1:8">
      <c r="A21" s="30" t="s">
        <v>45</v>
      </c>
      <c r="B21" s="30" t="s">
        <v>46</v>
      </c>
      <c r="C21" s="25">
        <v>0</v>
      </c>
      <c r="D21" s="25">
        <v>0</v>
      </c>
      <c r="E21" s="25">
        <v>0</v>
      </c>
      <c r="F21" s="25">
        <v>0</v>
      </c>
      <c r="G21" s="29">
        <v>1950</v>
      </c>
      <c r="H21" s="29">
        <v>-1950</v>
      </c>
    </row>
    <row r="22" spans="1:8">
      <c r="A22" s="26" t="s">
        <v>47</v>
      </c>
      <c r="B22" s="26" t="s">
        <v>48</v>
      </c>
      <c r="C22" s="27">
        <v>0</v>
      </c>
      <c r="D22" s="27">
        <v>0</v>
      </c>
      <c r="E22" s="27">
        <v>0</v>
      </c>
      <c r="F22" s="27">
        <v>0</v>
      </c>
      <c r="G22" s="28">
        <v>114150</v>
      </c>
      <c r="H22" s="28">
        <v>-114150</v>
      </c>
    </row>
    <row r="23" spans="1:8">
      <c r="A23" s="30" t="s">
        <v>49</v>
      </c>
      <c r="B23" s="30" t="s">
        <v>50</v>
      </c>
      <c r="C23" s="25">
        <v>0</v>
      </c>
      <c r="D23" s="25">
        <v>0</v>
      </c>
      <c r="E23" s="25">
        <v>0</v>
      </c>
      <c r="F23" s="25">
        <v>0</v>
      </c>
      <c r="G23" s="29">
        <v>114150</v>
      </c>
      <c r="H23" s="29">
        <v>-114150</v>
      </c>
    </row>
    <row r="24" spans="1:8">
      <c r="A24" s="26" t="s">
        <v>51</v>
      </c>
      <c r="B24" s="26" t="s">
        <v>52</v>
      </c>
      <c r="C24" s="28">
        <v>1500000</v>
      </c>
      <c r="D24" s="27">
        <v>0</v>
      </c>
      <c r="E24" s="28">
        <v>1500000</v>
      </c>
      <c r="F24" s="27">
        <v>0</v>
      </c>
      <c r="G24" s="28">
        <v>1781745.78</v>
      </c>
      <c r="H24" s="29">
        <v>-281745.78000000003</v>
      </c>
    </row>
    <row r="25" spans="1:8">
      <c r="A25" s="30" t="s">
        <v>53</v>
      </c>
      <c r="B25" s="30" t="s">
        <v>54</v>
      </c>
      <c r="C25" s="29">
        <v>1500000</v>
      </c>
      <c r="D25" s="25">
        <v>0</v>
      </c>
      <c r="E25" s="29">
        <v>1500000</v>
      </c>
      <c r="F25" s="25">
        <v>0</v>
      </c>
      <c r="G25" s="29">
        <v>1781745.78</v>
      </c>
      <c r="H25" s="29">
        <v>-281745.78000000003</v>
      </c>
    </row>
    <row r="26" spans="1:8">
      <c r="A26" s="26" t="s">
        <v>55</v>
      </c>
      <c r="B26" s="26" t="s">
        <v>56</v>
      </c>
      <c r="C26" s="27">
        <v>0</v>
      </c>
      <c r="D26" s="27">
        <v>0</v>
      </c>
      <c r="E26" s="27">
        <v>0</v>
      </c>
      <c r="F26" s="27">
        <v>0</v>
      </c>
      <c r="G26" s="28">
        <v>27067.23</v>
      </c>
      <c r="H26" s="29">
        <v>-27067.23</v>
      </c>
    </row>
    <row r="27" spans="1:8">
      <c r="A27" s="30" t="s">
        <v>57</v>
      </c>
      <c r="B27" s="30" t="s">
        <v>58</v>
      </c>
      <c r="C27" s="25">
        <v>0</v>
      </c>
      <c r="D27" s="25">
        <v>0</v>
      </c>
      <c r="E27" s="25">
        <v>0</v>
      </c>
      <c r="F27" s="25">
        <v>0</v>
      </c>
      <c r="G27" s="29">
        <v>25000</v>
      </c>
      <c r="H27" s="29">
        <v>-25000</v>
      </c>
    </row>
    <row r="28" spans="1:8">
      <c r="A28" s="30" t="s">
        <v>59</v>
      </c>
      <c r="B28" s="30" t="s">
        <v>60</v>
      </c>
      <c r="C28" s="25">
        <v>0</v>
      </c>
      <c r="D28" s="25">
        <v>0</v>
      </c>
      <c r="E28" s="25">
        <v>0</v>
      </c>
      <c r="F28" s="25">
        <v>0</v>
      </c>
      <c r="G28" s="29">
        <v>2067.23</v>
      </c>
      <c r="H28" s="29">
        <v>-2067.23</v>
      </c>
    </row>
    <row r="29" spans="1:8">
      <c r="A29" s="26" t="s">
        <v>61</v>
      </c>
      <c r="B29" s="26" t="s">
        <v>62</v>
      </c>
      <c r="C29" s="28">
        <v>80000</v>
      </c>
      <c r="D29" s="27">
        <v>0</v>
      </c>
      <c r="E29" s="28">
        <v>80000</v>
      </c>
      <c r="F29" s="27">
        <v>0</v>
      </c>
      <c r="G29" s="28">
        <v>110873.11</v>
      </c>
      <c r="H29" s="28">
        <v>-30873.11</v>
      </c>
    </row>
    <row r="30" spans="1:8">
      <c r="A30" s="26" t="s">
        <v>63</v>
      </c>
      <c r="B30" s="26" t="s">
        <v>64</v>
      </c>
      <c r="C30" s="28">
        <v>80000</v>
      </c>
      <c r="D30" s="27">
        <v>0</v>
      </c>
      <c r="E30" s="28">
        <v>80000</v>
      </c>
      <c r="F30" s="27">
        <v>0</v>
      </c>
      <c r="G30" s="28">
        <v>110873.11</v>
      </c>
      <c r="H30" s="29">
        <v>-30873.11</v>
      </c>
    </row>
    <row r="31" spans="1:8">
      <c r="A31" s="30" t="s">
        <v>65</v>
      </c>
      <c r="B31" s="30" t="s">
        <v>66</v>
      </c>
      <c r="C31" s="29">
        <v>15000</v>
      </c>
      <c r="D31" s="25">
        <v>0</v>
      </c>
      <c r="E31" s="29">
        <v>15000</v>
      </c>
      <c r="F31" s="25">
        <v>0</v>
      </c>
      <c r="G31" s="29">
        <v>28722.75</v>
      </c>
      <c r="H31" s="29">
        <v>-13722.75</v>
      </c>
    </row>
    <row r="32" spans="1:8">
      <c r="A32" s="30" t="s">
        <v>67</v>
      </c>
      <c r="B32" s="30" t="s">
        <v>68</v>
      </c>
      <c r="C32" s="29">
        <v>65000</v>
      </c>
      <c r="D32" s="25">
        <v>0</v>
      </c>
      <c r="E32" s="29">
        <v>65000</v>
      </c>
      <c r="F32" s="25">
        <v>0</v>
      </c>
      <c r="G32" s="29">
        <v>82150.36</v>
      </c>
      <c r="H32" s="29">
        <v>-17150.36</v>
      </c>
    </row>
    <row r="33" spans="1:8">
      <c r="A33" s="26" t="s">
        <v>69</v>
      </c>
      <c r="B33" s="26" t="s">
        <v>70</v>
      </c>
      <c r="C33" s="28">
        <v>135000</v>
      </c>
      <c r="D33" s="27">
        <v>0</v>
      </c>
      <c r="E33" s="28">
        <v>135000</v>
      </c>
      <c r="F33" s="27">
        <v>0</v>
      </c>
      <c r="G33" s="28">
        <v>195883.66</v>
      </c>
      <c r="H33" s="28">
        <v>-60883.66</v>
      </c>
    </row>
    <row r="34" spans="1:8">
      <c r="A34" s="26" t="s">
        <v>71</v>
      </c>
      <c r="B34" s="26" t="s">
        <v>72</v>
      </c>
      <c r="C34" s="28">
        <v>135000</v>
      </c>
      <c r="D34" s="27">
        <v>0</v>
      </c>
      <c r="E34" s="28">
        <v>135000</v>
      </c>
      <c r="F34" s="27">
        <v>0</v>
      </c>
      <c r="G34" s="28">
        <v>195883.66</v>
      </c>
      <c r="H34" s="29">
        <v>-60883.66</v>
      </c>
    </row>
    <row r="35" spans="1:8">
      <c r="A35" s="30" t="s">
        <v>73</v>
      </c>
      <c r="B35" s="30" t="s">
        <v>74</v>
      </c>
      <c r="C35" s="29">
        <v>40000</v>
      </c>
      <c r="D35" s="25">
        <v>0</v>
      </c>
      <c r="E35" s="29">
        <v>40000</v>
      </c>
      <c r="F35" s="25">
        <v>0</v>
      </c>
      <c r="G35" s="29">
        <v>71903.66</v>
      </c>
      <c r="H35" s="29">
        <v>-31903.66</v>
      </c>
    </row>
    <row r="36" spans="1:8">
      <c r="A36" s="30" t="s">
        <v>75</v>
      </c>
      <c r="B36" s="30" t="s">
        <v>76</v>
      </c>
      <c r="C36" s="29">
        <v>35000</v>
      </c>
      <c r="D36" s="25">
        <v>0</v>
      </c>
      <c r="E36" s="29">
        <v>35000</v>
      </c>
      <c r="F36" s="25">
        <v>0</v>
      </c>
      <c r="G36" s="29">
        <v>32880</v>
      </c>
      <c r="H36" s="29">
        <v>2120</v>
      </c>
    </row>
    <row r="37" spans="1:8">
      <c r="A37" s="30" t="s">
        <v>77</v>
      </c>
      <c r="B37" s="30" t="s">
        <v>78</v>
      </c>
      <c r="C37" s="29">
        <v>60000</v>
      </c>
      <c r="D37" s="25">
        <v>0</v>
      </c>
      <c r="E37" s="29">
        <v>60000</v>
      </c>
      <c r="F37" s="25">
        <v>0</v>
      </c>
      <c r="G37" s="29">
        <v>63100</v>
      </c>
      <c r="H37" s="29">
        <v>-3100</v>
      </c>
    </row>
    <row r="38" spans="1:8">
      <c r="A38" s="30" t="s">
        <v>79</v>
      </c>
      <c r="B38" s="30" t="s">
        <v>80</v>
      </c>
      <c r="C38" s="25">
        <v>0</v>
      </c>
      <c r="D38" s="25">
        <v>0</v>
      </c>
      <c r="E38" s="25">
        <v>0</v>
      </c>
      <c r="F38" s="25">
        <v>0</v>
      </c>
      <c r="G38" s="29">
        <v>28000</v>
      </c>
      <c r="H38" s="29">
        <v>-28000</v>
      </c>
    </row>
    <row r="39" spans="1:8">
      <c r="A39" s="26" t="s">
        <v>81</v>
      </c>
      <c r="B39" s="26" t="s">
        <v>82</v>
      </c>
      <c r="C39" s="28">
        <v>82592718.75</v>
      </c>
      <c r="D39" s="28">
        <v>1329560</v>
      </c>
      <c r="E39" s="28">
        <v>83922278.75</v>
      </c>
      <c r="F39" s="27">
        <v>0</v>
      </c>
      <c r="G39" s="28">
        <v>103743721.94</v>
      </c>
      <c r="H39" s="28">
        <v>-19821443.190000001</v>
      </c>
    </row>
    <row r="40" spans="1:8">
      <c r="A40" s="26" t="s">
        <v>83</v>
      </c>
      <c r="B40" s="26" t="s">
        <v>84</v>
      </c>
      <c r="C40" s="28">
        <v>36000</v>
      </c>
      <c r="D40" s="27">
        <v>0</v>
      </c>
      <c r="E40" s="28">
        <v>36000</v>
      </c>
      <c r="F40" s="27">
        <v>0</v>
      </c>
      <c r="G40" s="28">
        <v>27000</v>
      </c>
      <c r="H40" s="29">
        <v>9000</v>
      </c>
    </row>
    <row r="41" spans="1:8">
      <c r="A41" s="30" t="s">
        <v>85</v>
      </c>
      <c r="B41" s="30" t="s">
        <v>86</v>
      </c>
      <c r="C41" s="29">
        <v>36000</v>
      </c>
      <c r="D41" s="25">
        <v>0</v>
      </c>
      <c r="E41" s="29">
        <v>36000</v>
      </c>
      <c r="F41" s="25">
        <v>0</v>
      </c>
      <c r="G41" s="29">
        <v>27000</v>
      </c>
      <c r="H41" s="29">
        <v>9000</v>
      </c>
    </row>
    <row r="42" spans="1:8">
      <c r="A42" s="26" t="s">
        <v>87</v>
      </c>
      <c r="B42" s="26" t="s">
        <v>88</v>
      </c>
      <c r="C42" s="28">
        <v>82484718.75</v>
      </c>
      <c r="D42" s="28">
        <v>1329560</v>
      </c>
      <c r="E42" s="28">
        <v>83814278.75</v>
      </c>
      <c r="F42" s="27">
        <v>0</v>
      </c>
      <c r="G42" s="28">
        <v>103716721.94</v>
      </c>
      <c r="H42" s="29">
        <v>-19902443.190000001</v>
      </c>
    </row>
    <row r="43" spans="1:8">
      <c r="A43" s="26" t="s">
        <v>87</v>
      </c>
      <c r="B43" s="26" t="s">
        <v>88</v>
      </c>
      <c r="C43" s="28">
        <v>81192828.75</v>
      </c>
      <c r="D43" s="27">
        <v>0</v>
      </c>
      <c r="E43" s="28">
        <v>81192828.75</v>
      </c>
      <c r="F43" s="27">
        <v>0</v>
      </c>
      <c r="G43" s="28">
        <v>101369405.79000001</v>
      </c>
      <c r="H43" s="28">
        <v>-20176577.039999999</v>
      </c>
    </row>
    <row r="44" spans="1:8">
      <c r="A44" s="30" t="s">
        <v>89</v>
      </c>
      <c r="B44" s="30" t="s">
        <v>90</v>
      </c>
      <c r="C44" s="29">
        <v>4635600</v>
      </c>
      <c r="D44" s="25">
        <v>0</v>
      </c>
      <c r="E44" s="29">
        <v>4635600</v>
      </c>
      <c r="F44" s="25">
        <v>0</v>
      </c>
      <c r="G44" s="29">
        <v>840599.66</v>
      </c>
      <c r="H44" s="29">
        <v>3795000.34</v>
      </c>
    </row>
    <row r="45" spans="1:8">
      <c r="A45" s="30" t="s">
        <v>91</v>
      </c>
      <c r="B45" s="30" t="s">
        <v>92</v>
      </c>
      <c r="C45" s="29">
        <v>415800</v>
      </c>
      <c r="D45" s="25">
        <v>0</v>
      </c>
      <c r="E45" s="29">
        <v>415800</v>
      </c>
      <c r="F45" s="25">
        <v>0</v>
      </c>
      <c r="G45" s="29">
        <v>576365.69999999995</v>
      </c>
      <c r="H45" s="29">
        <v>-160565.70000000001</v>
      </c>
    </row>
    <row r="46" spans="1:8">
      <c r="A46" s="30" t="s">
        <v>93</v>
      </c>
      <c r="B46" s="30" t="s">
        <v>94</v>
      </c>
      <c r="C46" s="29">
        <v>1420000</v>
      </c>
      <c r="D46" s="25">
        <v>0</v>
      </c>
      <c r="E46" s="29">
        <v>1420000</v>
      </c>
      <c r="F46" s="25">
        <v>0</v>
      </c>
      <c r="G46" s="29">
        <v>800000</v>
      </c>
      <c r="H46" s="29">
        <v>620000</v>
      </c>
    </row>
    <row r="47" spans="1:8">
      <c r="A47" s="30" t="s">
        <v>95</v>
      </c>
      <c r="B47" s="30" t="s">
        <v>96</v>
      </c>
      <c r="C47" s="29">
        <v>74721428.75</v>
      </c>
      <c r="D47" s="25">
        <v>0</v>
      </c>
      <c r="E47" s="29">
        <v>74721428.75</v>
      </c>
      <c r="F47" s="25">
        <v>0</v>
      </c>
      <c r="G47" s="29">
        <v>99152440.430000007</v>
      </c>
      <c r="H47" s="29">
        <v>-24431011.68</v>
      </c>
    </row>
    <row r="48" spans="1:8">
      <c r="A48" s="30" t="s">
        <v>97</v>
      </c>
      <c r="B48" s="30" t="s">
        <v>98</v>
      </c>
      <c r="C48" s="29">
        <v>224640</v>
      </c>
      <c r="D48" s="25">
        <v>0</v>
      </c>
      <c r="E48" s="29">
        <v>224640</v>
      </c>
      <c r="F48" s="25">
        <v>0</v>
      </c>
      <c r="G48" s="29">
        <v>179063.28</v>
      </c>
      <c r="H48" s="29">
        <v>45576.72</v>
      </c>
    </row>
    <row r="49" spans="1:8">
      <c r="A49" s="30" t="s">
        <v>99</v>
      </c>
      <c r="B49" s="30" t="s">
        <v>100</v>
      </c>
      <c r="C49" s="29">
        <v>52000</v>
      </c>
      <c r="D49" s="25">
        <v>0</v>
      </c>
      <c r="E49" s="29">
        <v>52000</v>
      </c>
      <c r="F49" s="25">
        <v>0</v>
      </c>
      <c r="G49" s="29">
        <v>64400</v>
      </c>
      <c r="H49" s="29">
        <v>-12400</v>
      </c>
    </row>
    <row r="50" spans="1:8">
      <c r="A50" s="30" t="s">
        <v>101</v>
      </c>
      <c r="B50" s="30" t="s">
        <v>102</v>
      </c>
      <c r="C50" s="29">
        <v>415250</v>
      </c>
      <c r="D50" s="29">
        <v>261560</v>
      </c>
      <c r="E50" s="29">
        <v>676810</v>
      </c>
      <c r="F50" s="25">
        <v>0</v>
      </c>
      <c r="G50" s="29">
        <v>1383852.87</v>
      </c>
      <c r="H50" s="29">
        <v>-707042.87</v>
      </c>
    </row>
    <row r="51" spans="1:8">
      <c r="A51" s="30" t="s">
        <v>103</v>
      </c>
      <c r="B51" s="30" t="s">
        <v>104</v>
      </c>
      <c r="C51" s="29">
        <v>460000</v>
      </c>
      <c r="D51" s="25">
        <v>0</v>
      </c>
      <c r="E51" s="29">
        <v>460000</v>
      </c>
      <c r="F51" s="25">
        <v>0</v>
      </c>
      <c r="G51" s="25">
        <v>0</v>
      </c>
      <c r="H51" s="29">
        <v>460000</v>
      </c>
    </row>
    <row r="52" spans="1:8">
      <c r="A52" s="30" t="s">
        <v>105</v>
      </c>
      <c r="B52" s="30" t="s">
        <v>106</v>
      </c>
      <c r="C52" s="29">
        <v>140000</v>
      </c>
      <c r="D52" s="25">
        <v>0</v>
      </c>
      <c r="E52" s="29">
        <v>140000</v>
      </c>
      <c r="F52" s="25">
        <v>0</v>
      </c>
      <c r="G52" s="25">
        <v>0</v>
      </c>
      <c r="H52" s="29">
        <v>140000</v>
      </c>
    </row>
    <row r="53" spans="1:8">
      <c r="A53" s="30" t="s">
        <v>107</v>
      </c>
      <c r="B53" s="30" t="s">
        <v>108</v>
      </c>
      <c r="C53" s="25">
        <v>0</v>
      </c>
      <c r="D53" s="29">
        <v>588000</v>
      </c>
      <c r="E53" s="29">
        <v>588000</v>
      </c>
      <c r="F53" s="25">
        <v>0</v>
      </c>
      <c r="G53" s="29">
        <v>720000</v>
      </c>
      <c r="H53" s="29">
        <v>-132000</v>
      </c>
    </row>
    <row r="54" spans="1:8">
      <c r="A54" s="30" t="s">
        <v>109</v>
      </c>
      <c r="B54" s="30" t="s">
        <v>110</v>
      </c>
      <c r="C54" s="25">
        <v>0</v>
      </c>
      <c r="D54" s="29">
        <v>480000</v>
      </c>
      <c r="E54" s="29">
        <v>480000</v>
      </c>
      <c r="F54" s="25">
        <v>0</v>
      </c>
      <c r="G54" s="25">
        <v>0</v>
      </c>
      <c r="H54" s="29">
        <v>480000</v>
      </c>
    </row>
    <row r="55" spans="1:8">
      <c r="A55" s="26" t="s">
        <v>111</v>
      </c>
      <c r="B55" s="26" t="s">
        <v>112</v>
      </c>
      <c r="C55" s="28">
        <v>72000</v>
      </c>
      <c r="D55" s="27">
        <v>0</v>
      </c>
      <c r="E55" s="28">
        <v>72000</v>
      </c>
      <c r="F55" s="27">
        <v>0</v>
      </c>
      <c r="G55" s="27">
        <v>0</v>
      </c>
      <c r="H55" s="29">
        <v>72000</v>
      </c>
    </row>
    <row r="56" spans="1:8">
      <c r="A56" s="30" t="s">
        <v>113</v>
      </c>
      <c r="B56" s="30" t="s">
        <v>114</v>
      </c>
      <c r="C56" s="29">
        <v>72000</v>
      </c>
      <c r="D56" s="25">
        <v>0</v>
      </c>
      <c r="E56" s="29">
        <v>72000</v>
      </c>
      <c r="F56" s="25">
        <v>0</v>
      </c>
      <c r="G56" s="25">
        <v>0</v>
      </c>
      <c r="H56" s="29">
        <v>72000</v>
      </c>
    </row>
    <row r="57" spans="1:8">
      <c r="A57" s="26" t="s">
        <v>115</v>
      </c>
      <c r="B57" s="26" t="s">
        <v>116</v>
      </c>
      <c r="C57" s="28">
        <v>800000</v>
      </c>
      <c r="D57" s="27">
        <v>0</v>
      </c>
      <c r="E57" s="28">
        <v>800000</v>
      </c>
      <c r="F57" s="27">
        <v>0</v>
      </c>
      <c r="G57" s="28">
        <v>943128.61</v>
      </c>
      <c r="H57" s="28">
        <v>-143128.60999999999</v>
      </c>
    </row>
    <row r="58" spans="1:8">
      <c r="A58" s="26" t="s">
        <v>117</v>
      </c>
      <c r="B58" s="26" t="s">
        <v>118</v>
      </c>
      <c r="C58" s="28">
        <v>800000</v>
      </c>
      <c r="D58" s="27">
        <v>0</v>
      </c>
      <c r="E58" s="28">
        <v>800000</v>
      </c>
      <c r="F58" s="27">
        <v>0</v>
      </c>
      <c r="G58" s="28">
        <v>943128.61</v>
      </c>
      <c r="H58" s="29">
        <v>-143128.60999999999</v>
      </c>
    </row>
    <row r="59" spans="1:8">
      <c r="A59" s="30" t="s">
        <v>119</v>
      </c>
      <c r="B59" s="30" t="s">
        <v>120</v>
      </c>
      <c r="C59" s="29">
        <v>800000</v>
      </c>
      <c r="D59" s="25">
        <v>0</v>
      </c>
      <c r="E59" s="29">
        <v>800000</v>
      </c>
      <c r="F59" s="25">
        <v>0</v>
      </c>
      <c r="G59" s="29">
        <v>943128.61</v>
      </c>
      <c r="H59" s="29">
        <v>-143128.60999999999</v>
      </c>
    </row>
    <row r="60" spans="1:8">
      <c r="A60" s="26" t="s">
        <v>121</v>
      </c>
      <c r="B60" s="26" t="s">
        <v>122</v>
      </c>
      <c r="C60" s="28">
        <v>8029955.1399999997</v>
      </c>
      <c r="D60" s="28">
        <v>2651081.9</v>
      </c>
      <c r="E60" s="28">
        <v>10681037.039999999</v>
      </c>
      <c r="F60" s="27">
        <v>0</v>
      </c>
      <c r="G60" s="28">
        <v>2749030.92</v>
      </c>
      <c r="H60" s="28">
        <v>7932006.1200000001</v>
      </c>
    </row>
    <row r="61" spans="1:8">
      <c r="A61" s="26" t="s">
        <v>123</v>
      </c>
      <c r="B61" s="26" t="s">
        <v>124</v>
      </c>
      <c r="C61" s="28">
        <v>8029955.1399999997</v>
      </c>
      <c r="D61" s="28">
        <v>467942.9</v>
      </c>
      <c r="E61" s="28">
        <v>8497898.0399999991</v>
      </c>
      <c r="F61" s="27">
        <v>0</v>
      </c>
      <c r="G61" s="28">
        <v>565030.92000000004</v>
      </c>
      <c r="H61" s="29">
        <v>7932867.1200000001</v>
      </c>
    </row>
    <row r="62" spans="1:8">
      <c r="A62" s="26" t="s">
        <v>125</v>
      </c>
      <c r="B62" s="26" t="s">
        <v>126</v>
      </c>
      <c r="C62" s="28">
        <v>8029955.1399999997</v>
      </c>
      <c r="D62" s="28">
        <v>467942.9</v>
      </c>
      <c r="E62" s="28">
        <v>8497898.0399999991</v>
      </c>
      <c r="F62" s="27">
        <v>0</v>
      </c>
      <c r="G62" s="28">
        <v>565030.92000000004</v>
      </c>
      <c r="H62" s="28">
        <v>7932867.1200000001</v>
      </c>
    </row>
    <row r="63" spans="1:8">
      <c r="A63" s="30" t="s">
        <v>127</v>
      </c>
      <c r="B63" s="30" t="s">
        <v>128</v>
      </c>
      <c r="C63" s="25">
        <v>0</v>
      </c>
      <c r="D63" s="25">
        <v>0</v>
      </c>
      <c r="E63" s="25">
        <v>0</v>
      </c>
      <c r="F63" s="25">
        <v>0</v>
      </c>
      <c r="G63" s="29">
        <v>67132.88</v>
      </c>
      <c r="H63" s="29">
        <v>-67132.88</v>
      </c>
    </row>
    <row r="64" spans="1:8">
      <c r="A64" s="30" t="s">
        <v>129</v>
      </c>
      <c r="B64" s="30" t="s">
        <v>130</v>
      </c>
      <c r="C64" s="29">
        <v>8000000</v>
      </c>
      <c r="D64" s="25">
        <v>0</v>
      </c>
      <c r="E64" s="29">
        <v>8000000</v>
      </c>
      <c r="F64" s="25">
        <v>0</v>
      </c>
      <c r="G64" s="25">
        <v>0</v>
      </c>
      <c r="H64" s="29">
        <v>8000000</v>
      </c>
    </row>
    <row r="65" spans="1:8">
      <c r="A65" s="30" t="s">
        <v>131</v>
      </c>
      <c r="B65" s="30" t="s">
        <v>132</v>
      </c>
      <c r="C65" s="29">
        <v>29955.14</v>
      </c>
      <c r="D65" s="25">
        <v>0</v>
      </c>
      <c r="E65" s="29">
        <v>29955.14</v>
      </c>
      <c r="F65" s="25">
        <v>0</v>
      </c>
      <c r="G65" s="29">
        <v>29955.14</v>
      </c>
      <c r="H65" s="25">
        <v>0</v>
      </c>
    </row>
    <row r="66" spans="1:8">
      <c r="A66" s="30" t="s">
        <v>133</v>
      </c>
      <c r="B66" s="30" t="s">
        <v>134</v>
      </c>
      <c r="C66" s="25">
        <v>0</v>
      </c>
      <c r="D66" s="29">
        <v>467942.9</v>
      </c>
      <c r="E66" s="29">
        <v>467942.9</v>
      </c>
      <c r="F66" s="25">
        <v>0</v>
      </c>
      <c r="G66" s="29">
        <v>467942.9</v>
      </c>
      <c r="H66" s="25">
        <v>0</v>
      </c>
    </row>
    <row r="67" spans="1:8">
      <c r="A67" s="26" t="s">
        <v>135</v>
      </c>
      <c r="B67" s="26" t="s">
        <v>136</v>
      </c>
      <c r="C67" s="27">
        <v>0</v>
      </c>
      <c r="D67" s="28">
        <v>2183139</v>
      </c>
      <c r="E67" s="28">
        <v>2183139</v>
      </c>
      <c r="F67" s="27">
        <v>0</v>
      </c>
      <c r="G67" s="28">
        <v>2184000</v>
      </c>
      <c r="H67" s="25">
        <v>-861</v>
      </c>
    </row>
    <row r="68" spans="1:8">
      <c r="A68" s="30" t="s">
        <v>137</v>
      </c>
      <c r="B68" s="30" t="s">
        <v>138</v>
      </c>
      <c r="C68" s="25">
        <v>0</v>
      </c>
      <c r="D68" s="29">
        <v>2183139</v>
      </c>
      <c r="E68" s="29">
        <v>2183139</v>
      </c>
      <c r="F68" s="25">
        <v>0</v>
      </c>
      <c r="G68" s="29">
        <v>2184000</v>
      </c>
      <c r="H68" s="25">
        <v>-861</v>
      </c>
    </row>
    <row r="69" spans="1:8">
      <c r="A69" s="26" t="s">
        <v>139</v>
      </c>
      <c r="B69" s="26" t="s">
        <v>140</v>
      </c>
      <c r="C69" s="28">
        <v>29942710</v>
      </c>
      <c r="D69" s="28">
        <v>931078.37</v>
      </c>
      <c r="E69" s="28">
        <v>30873788.370000001</v>
      </c>
      <c r="F69" s="27">
        <v>0</v>
      </c>
      <c r="G69" s="28">
        <v>4417423.4800000004</v>
      </c>
      <c r="H69" s="28">
        <v>26456364.890000001</v>
      </c>
    </row>
    <row r="70" spans="1:8">
      <c r="A70" s="26" t="s">
        <v>141</v>
      </c>
      <c r="B70" s="26" t="s">
        <v>142</v>
      </c>
      <c r="C70" s="28">
        <v>29942710</v>
      </c>
      <c r="D70" s="28">
        <v>931078.37</v>
      </c>
      <c r="E70" s="28">
        <v>30873788.370000001</v>
      </c>
      <c r="F70" s="27">
        <v>0</v>
      </c>
      <c r="G70" s="28">
        <v>4417423.4800000004</v>
      </c>
      <c r="H70" s="29">
        <v>26456364.890000001</v>
      </c>
    </row>
    <row r="71" spans="1:8">
      <c r="A71" s="26" t="s">
        <v>143</v>
      </c>
      <c r="B71" s="26" t="s">
        <v>142</v>
      </c>
      <c r="C71" s="28">
        <v>29109610</v>
      </c>
      <c r="D71" s="28">
        <v>931078.37</v>
      </c>
      <c r="E71" s="28">
        <v>30040688.370000001</v>
      </c>
      <c r="F71" s="27">
        <v>0</v>
      </c>
      <c r="G71" s="28">
        <v>4417423.4800000004</v>
      </c>
      <c r="H71" s="28">
        <v>25623264.890000001</v>
      </c>
    </row>
    <row r="72" spans="1:8">
      <c r="A72" s="30" t="s">
        <v>144</v>
      </c>
      <c r="B72" s="30" t="s">
        <v>145</v>
      </c>
      <c r="C72" s="29">
        <v>15000000</v>
      </c>
      <c r="D72" s="25">
        <v>0</v>
      </c>
      <c r="E72" s="29">
        <v>15000000</v>
      </c>
      <c r="F72" s="25">
        <v>0</v>
      </c>
      <c r="G72" s="25">
        <v>0</v>
      </c>
      <c r="H72" s="29">
        <v>15000000</v>
      </c>
    </row>
    <row r="73" spans="1:8">
      <c r="A73" s="30" t="s">
        <v>146</v>
      </c>
      <c r="B73" s="30" t="s">
        <v>147</v>
      </c>
      <c r="C73" s="29">
        <v>3875310</v>
      </c>
      <c r="D73" s="25">
        <v>0</v>
      </c>
      <c r="E73" s="29">
        <v>3875310</v>
      </c>
      <c r="F73" s="25">
        <v>0</v>
      </c>
      <c r="G73" s="29">
        <v>1937655</v>
      </c>
      <c r="H73" s="29">
        <v>1937655</v>
      </c>
    </row>
    <row r="74" spans="1:8">
      <c r="A74" s="30" t="s">
        <v>148</v>
      </c>
      <c r="B74" s="30" t="s">
        <v>149</v>
      </c>
      <c r="C74" s="29">
        <v>6417000</v>
      </c>
      <c r="D74" s="25">
        <v>0</v>
      </c>
      <c r="E74" s="29">
        <v>6417000</v>
      </c>
      <c r="F74" s="25">
        <v>0</v>
      </c>
      <c r="G74" s="25">
        <v>0</v>
      </c>
      <c r="H74" s="29">
        <v>6417000</v>
      </c>
    </row>
    <row r="75" spans="1:8">
      <c r="A75" s="30" t="s">
        <v>150</v>
      </c>
      <c r="B75" s="30" t="s">
        <v>151</v>
      </c>
      <c r="C75" s="29">
        <v>1970469</v>
      </c>
      <c r="D75" s="29">
        <v>931078.37</v>
      </c>
      <c r="E75" s="29">
        <v>2901547.37</v>
      </c>
      <c r="F75" s="25">
        <v>0</v>
      </c>
      <c r="G75" s="29">
        <v>2479768.48</v>
      </c>
      <c r="H75" s="29">
        <v>421778.89</v>
      </c>
    </row>
    <row r="76" spans="1:8">
      <c r="A76" s="30" t="s">
        <v>152</v>
      </c>
      <c r="B76" s="30" t="s">
        <v>153</v>
      </c>
      <c r="C76" s="29">
        <v>150000</v>
      </c>
      <c r="D76" s="25">
        <v>0</v>
      </c>
      <c r="E76" s="29">
        <v>150000</v>
      </c>
      <c r="F76" s="25">
        <v>0</v>
      </c>
      <c r="G76" s="25">
        <v>0</v>
      </c>
      <c r="H76" s="29">
        <v>150000</v>
      </c>
    </row>
    <row r="77" spans="1:8">
      <c r="A77" s="30" t="s">
        <v>154</v>
      </c>
      <c r="B77" s="30" t="s">
        <v>155</v>
      </c>
      <c r="C77" s="29">
        <v>446831</v>
      </c>
      <c r="D77" s="25">
        <v>0</v>
      </c>
      <c r="E77" s="29">
        <v>446831</v>
      </c>
      <c r="F77" s="25">
        <v>0</v>
      </c>
      <c r="G77" s="25">
        <v>0</v>
      </c>
      <c r="H77" s="29">
        <v>446831</v>
      </c>
    </row>
    <row r="78" spans="1:8">
      <c r="A78" s="30" t="s">
        <v>156</v>
      </c>
      <c r="B78" s="30" t="s">
        <v>157</v>
      </c>
      <c r="C78" s="29">
        <v>1250000</v>
      </c>
      <c r="D78" s="25">
        <v>0</v>
      </c>
      <c r="E78" s="29">
        <v>1250000</v>
      </c>
      <c r="F78" s="25">
        <v>0</v>
      </c>
      <c r="G78" s="25">
        <v>0</v>
      </c>
      <c r="H78" s="29">
        <v>1250000</v>
      </c>
    </row>
    <row r="79" spans="1:8">
      <c r="A79" s="26" t="s">
        <v>158</v>
      </c>
      <c r="B79" s="26" t="s">
        <v>159</v>
      </c>
      <c r="C79" s="28">
        <v>833100</v>
      </c>
      <c r="D79" s="27">
        <v>0</v>
      </c>
      <c r="E79" s="28">
        <v>833100</v>
      </c>
      <c r="F79" s="27">
        <v>0</v>
      </c>
      <c r="G79" s="27">
        <v>0</v>
      </c>
      <c r="H79" s="28">
        <v>833100</v>
      </c>
    </row>
    <row r="80" spans="1:8">
      <c r="A80" s="30" t="s">
        <v>160</v>
      </c>
      <c r="B80" s="30" t="s">
        <v>159</v>
      </c>
      <c r="C80" s="29">
        <v>833100</v>
      </c>
      <c r="D80" s="25">
        <v>0</v>
      </c>
      <c r="E80" s="29">
        <v>833100</v>
      </c>
      <c r="F80" s="25">
        <v>0</v>
      </c>
      <c r="G80" s="25">
        <v>0</v>
      </c>
      <c r="H80" s="29">
        <v>833100</v>
      </c>
    </row>
    <row r="81" spans="1:8">
      <c r="A81" s="26" t="s">
        <v>161</v>
      </c>
      <c r="C81" s="28">
        <v>126840383.89</v>
      </c>
      <c r="D81" s="28">
        <v>4911720.2699999996</v>
      </c>
      <c r="E81" s="28">
        <v>131752104.16</v>
      </c>
      <c r="F81" s="27">
        <v>0</v>
      </c>
      <c r="G81" s="31">
        <v>120456109.93000001</v>
      </c>
      <c r="H81" s="28">
        <v>11295994.23</v>
      </c>
    </row>
  </sheetData>
  <mergeCells count="4">
    <mergeCell ref="A1:C1"/>
    <mergeCell ref="B2:G2"/>
    <mergeCell ref="B5:G5"/>
    <mergeCell ref="B6:G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1"/>
  <sheetViews>
    <sheetView topLeftCell="B70" workbookViewId="0">
      <selection activeCell="G81" sqref="G81"/>
    </sheetView>
  </sheetViews>
  <sheetFormatPr baseColWidth="10" defaultColWidth="41" defaultRowHeight="14.4"/>
  <cols>
    <col min="1" max="1" width="25.26171875" customWidth="1"/>
    <col min="3" max="3" width="4" customWidth="1"/>
    <col min="4" max="10" width="14.68359375" customWidth="1"/>
    <col min="11" max="11" width="13.83984375" customWidth="1"/>
  </cols>
  <sheetData>
    <row r="1" spans="1:10" ht="15.3">
      <c r="A1" s="36" t="s">
        <v>0</v>
      </c>
      <c r="B1" s="36"/>
      <c r="C1" s="36"/>
      <c r="D1" s="36"/>
      <c r="J1" s="1" t="s">
        <v>1</v>
      </c>
    </row>
    <row r="2" spans="1:10" ht="15.3">
      <c r="B2" s="37" t="s">
        <v>2</v>
      </c>
      <c r="C2" s="37"/>
      <c r="D2" s="37"/>
      <c r="E2" s="37"/>
      <c r="F2" s="37"/>
      <c r="G2" s="37"/>
      <c r="H2" s="2"/>
      <c r="I2" s="2"/>
    </row>
    <row r="3" spans="1:10" ht="15.3">
      <c r="A3" s="3" t="s">
        <v>3</v>
      </c>
    </row>
    <row r="4" spans="1:10">
      <c r="J4" s="4" t="s">
        <v>4</v>
      </c>
    </row>
    <row r="5" spans="1:10" ht="15.3">
      <c r="B5" s="37" t="s">
        <v>5</v>
      </c>
      <c r="C5" s="37"/>
      <c r="D5" s="37"/>
      <c r="E5" s="37"/>
      <c r="F5" s="37"/>
      <c r="G5" s="37"/>
      <c r="H5" s="2"/>
      <c r="I5" s="2"/>
      <c r="J5" s="4" t="s">
        <v>6</v>
      </c>
    </row>
    <row r="6" spans="1:10">
      <c r="B6" s="38" t="s">
        <v>7</v>
      </c>
      <c r="C6" s="38"/>
      <c r="D6" s="38"/>
      <c r="E6" s="38"/>
      <c r="F6" s="38"/>
      <c r="G6" s="38"/>
      <c r="H6" s="5"/>
      <c r="I6" s="5"/>
    </row>
    <row r="7" spans="1:10">
      <c r="A7" s="6" t="s">
        <v>8</v>
      </c>
      <c r="D7" s="7" t="s">
        <v>9</v>
      </c>
      <c r="E7" s="7" t="s">
        <v>10</v>
      </c>
      <c r="F7" s="7" t="s">
        <v>11</v>
      </c>
      <c r="G7" s="18" t="s">
        <v>13</v>
      </c>
      <c r="H7" s="12" t="s">
        <v>162</v>
      </c>
      <c r="I7" s="12" t="s">
        <v>163</v>
      </c>
      <c r="J7" s="7" t="s">
        <v>14</v>
      </c>
    </row>
    <row r="8" spans="1:10">
      <c r="A8" s="6" t="s">
        <v>15</v>
      </c>
      <c r="E8" s="7" t="s">
        <v>16</v>
      </c>
      <c r="F8" s="7" t="s">
        <v>17</v>
      </c>
      <c r="G8" s="18" t="s">
        <v>19</v>
      </c>
      <c r="H8" s="13"/>
      <c r="I8" s="13"/>
      <c r="J8" s="7" t="s">
        <v>20</v>
      </c>
    </row>
    <row r="9" spans="1:10">
      <c r="B9" s="6" t="s">
        <v>21</v>
      </c>
      <c r="D9" s="7" t="s">
        <v>22</v>
      </c>
      <c r="G9" s="19"/>
      <c r="H9" s="14"/>
      <c r="I9" s="14"/>
    </row>
    <row r="10" spans="1:10">
      <c r="A10" s="6" t="s">
        <v>23</v>
      </c>
      <c r="B10" s="6" t="s">
        <v>24</v>
      </c>
      <c r="C10" s="8">
        <v>0</v>
      </c>
      <c r="D10" s="10">
        <v>5260000</v>
      </c>
      <c r="E10" s="7">
        <v>0</v>
      </c>
      <c r="F10" s="10">
        <v>5260000</v>
      </c>
      <c r="G10" s="20">
        <v>8296048.21</v>
      </c>
      <c r="H10" s="15"/>
      <c r="I10" s="15"/>
      <c r="J10" s="10">
        <v>-3036048.21</v>
      </c>
    </row>
    <row r="11" spans="1:10">
      <c r="A11" s="6" t="s">
        <v>25</v>
      </c>
      <c r="B11" s="6" t="s">
        <v>26</v>
      </c>
      <c r="C11" s="8">
        <v>0</v>
      </c>
      <c r="D11" s="10">
        <v>3495000</v>
      </c>
      <c r="E11" s="7">
        <v>0</v>
      </c>
      <c r="F11" s="10">
        <v>3495000</v>
      </c>
      <c r="G11" s="20">
        <v>5832823.0499999998</v>
      </c>
      <c r="H11" s="15"/>
      <c r="I11" s="15"/>
      <c r="J11" s="11">
        <v>-2337823.0499999998</v>
      </c>
    </row>
    <row r="12" spans="1:10">
      <c r="A12" s="9" t="s">
        <v>27</v>
      </c>
      <c r="B12" s="9" t="s">
        <v>28</v>
      </c>
      <c r="C12" s="8">
        <v>1</v>
      </c>
      <c r="D12" s="11">
        <v>1400000</v>
      </c>
      <c r="E12" s="4">
        <v>0</v>
      </c>
      <c r="F12" s="11">
        <v>1400000</v>
      </c>
      <c r="G12" s="21">
        <v>2267394.4700000002</v>
      </c>
      <c r="H12" s="16"/>
      <c r="I12" s="16">
        <f>G12+H12</f>
        <v>2267394.4700000002</v>
      </c>
      <c r="J12" s="11">
        <v>-867394.47</v>
      </c>
    </row>
    <row r="13" spans="1:10">
      <c r="A13" s="9" t="s">
        <v>29</v>
      </c>
      <c r="B13" s="9" t="s">
        <v>30</v>
      </c>
      <c r="C13" s="8">
        <v>1</v>
      </c>
      <c r="D13" s="11">
        <v>1200000</v>
      </c>
      <c r="E13" s="4">
        <v>0</v>
      </c>
      <c r="F13" s="11">
        <v>1200000</v>
      </c>
      <c r="G13" s="21">
        <v>2015336.41</v>
      </c>
      <c r="H13" s="16"/>
      <c r="I13" s="16">
        <f t="shared" ref="I13:I76" si="0">G13+H13</f>
        <v>2015336.41</v>
      </c>
      <c r="J13" s="11">
        <v>-815336.41</v>
      </c>
    </row>
    <row r="14" spans="1:10">
      <c r="A14" s="9" t="s">
        <v>31</v>
      </c>
      <c r="B14" s="9" t="s">
        <v>32</v>
      </c>
      <c r="C14" s="8">
        <v>1</v>
      </c>
      <c r="D14" s="11">
        <v>125000</v>
      </c>
      <c r="E14" s="4">
        <v>0</v>
      </c>
      <c r="F14" s="11">
        <v>125000</v>
      </c>
      <c r="G14" s="21">
        <v>159710</v>
      </c>
      <c r="H14" s="16"/>
      <c r="I14" s="16">
        <f t="shared" si="0"/>
        <v>159710</v>
      </c>
      <c r="J14" s="11">
        <v>-34710</v>
      </c>
    </row>
    <row r="15" spans="1:10">
      <c r="A15" s="9" t="s">
        <v>33</v>
      </c>
      <c r="B15" s="9" t="s">
        <v>34</v>
      </c>
      <c r="C15" s="8">
        <v>1</v>
      </c>
      <c r="D15" s="11">
        <v>300000</v>
      </c>
      <c r="E15" s="4">
        <v>0</v>
      </c>
      <c r="F15" s="11">
        <v>300000</v>
      </c>
      <c r="G15" s="21">
        <v>709768.97</v>
      </c>
      <c r="H15" s="16"/>
      <c r="I15" s="16">
        <f t="shared" si="0"/>
        <v>709768.97</v>
      </c>
      <c r="J15" s="11">
        <v>-409768.97</v>
      </c>
    </row>
    <row r="16" spans="1:10">
      <c r="A16" s="9" t="s">
        <v>35</v>
      </c>
      <c r="B16" s="9" t="s">
        <v>36</v>
      </c>
      <c r="C16" s="8">
        <v>1</v>
      </c>
      <c r="D16" s="11">
        <v>400000</v>
      </c>
      <c r="E16" s="4">
        <v>0</v>
      </c>
      <c r="F16" s="11">
        <v>400000</v>
      </c>
      <c r="G16" s="21">
        <v>680613.2</v>
      </c>
      <c r="H16" s="16"/>
      <c r="I16" s="16">
        <f t="shared" si="0"/>
        <v>680613.2</v>
      </c>
      <c r="J16" s="11">
        <v>-280613.2</v>
      </c>
    </row>
    <row r="17" spans="1:10">
      <c r="A17" s="9" t="s">
        <v>37</v>
      </c>
      <c r="B17" s="9" t="s">
        <v>38</v>
      </c>
      <c r="C17" s="8">
        <v>1</v>
      </c>
      <c r="D17" s="11">
        <v>70000</v>
      </c>
      <c r="E17" s="4">
        <v>0</v>
      </c>
      <c r="F17" s="11">
        <v>70000</v>
      </c>
      <c r="G17" s="22">
        <v>0</v>
      </c>
      <c r="H17" s="17"/>
      <c r="I17" s="16">
        <f t="shared" si="0"/>
        <v>0</v>
      </c>
      <c r="J17" s="11">
        <v>70000</v>
      </c>
    </row>
    <row r="18" spans="1:10">
      <c r="A18" s="6" t="s">
        <v>39</v>
      </c>
      <c r="B18" s="6" t="s">
        <v>40</v>
      </c>
      <c r="C18" s="8">
        <v>0</v>
      </c>
      <c r="D18" s="10">
        <v>265000</v>
      </c>
      <c r="E18" s="7">
        <v>0</v>
      </c>
      <c r="F18" s="10">
        <v>265000</v>
      </c>
      <c r="G18" s="20">
        <v>654412.15</v>
      </c>
      <c r="H18" s="15"/>
      <c r="I18" s="16"/>
      <c r="J18" s="11">
        <v>-389412.15</v>
      </c>
    </row>
    <row r="19" spans="1:10">
      <c r="A19" s="9" t="s">
        <v>41</v>
      </c>
      <c r="B19" s="9" t="s">
        <v>42</v>
      </c>
      <c r="C19" s="8">
        <v>1</v>
      </c>
      <c r="D19" s="11">
        <v>15000</v>
      </c>
      <c r="E19" s="4">
        <v>0</v>
      </c>
      <c r="F19" s="11">
        <v>15000</v>
      </c>
      <c r="G19" s="21">
        <v>22000</v>
      </c>
      <c r="H19" s="16"/>
      <c r="I19" s="16">
        <f t="shared" si="0"/>
        <v>22000</v>
      </c>
      <c r="J19" s="11">
        <v>-7000</v>
      </c>
    </row>
    <row r="20" spans="1:10">
      <c r="A20" s="9" t="s">
        <v>43</v>
      </c>
      <c r="B20" s="9" t="s">
        <v>44</v>
      </c>
      <c r="C20" s="8">
        <v>1</v>
      </c>
      <c r="D20" s="11">
        <v>250000</v>
      </c>
      <c r="E20" s="4">
        <v>0</v>
      </c>
      <c r="F20" s="11">
        <v>250000</v>
      </c>
      <c r="G20" s="21">
        <v>516312.15</v>
      </c>
      <c r="H20" s="16"/>
      <c r="I20" s="16">
        <f t="shared" si="0"/>
        <v>516312.15</v>
      </c>
      <c r="J20" s="11">
        <v>-266312.15000000002</v>
      </c>
    </row>
    <row r="21" spans="1:10">
      <c r="A21" s="9" t="s">
        <v>45</v>
      </c>
      <c r="B21" s="9" t="s">
        <v>46</v>
      </c>
      <c r="C21" s="8">
        <v>1</v>
      </c>
      <c r="D21" s="4">
        <v>0</v>
      </c>
      <c r="E21" s="4">
        <v>0</v>
      </c>
      <c r="F21" s="4">
        <v>0</v>
      </c>
      <c r="G21" s="21">
        <v>1950</v>
      </c>
      <c r="H21" s="16"/>
      <c r="I21" s="16">
        <f t="shared" si="0"/>
        <v>1950</v>
      </c>
      <c r="J21" s="11">
        <v>-1950</v>
      </c>
    </row>
    <row r="22" spans="1:10">
      <c r="A22" s="6" t="s">
        <v>47</v>
      </c>
      <c r="B22" s="6" t="s">
        <v>48</v>
      </c>
      <c r="C22" s="8">
        <v>0</v>
      </c>
      <c r="D22" s="7">
        <v>0</v>
      </c>
      <c r="E22" s="7">
        <v>0</v>
      </c>
      <c r="F22" s="7">
        <v>0</v>
      </c>
      <c r="G22" s="20">
        <v>114150</v>
      </c>
      <c r="H22" s="15"/>
      <c r="I22" s="16"/>
      <c r="J22" s="10">
        <v>-114150</v>
      </c>
    </row>
    <row r="23" spans="1:10">
      <c r="A23" s="9" t="s">
        <v>49</v>
      </c>
      <c r="B23" s="9" t="s">
        <v>50</v>
      </c>
      <c r="C23" s="8">
        <v>1</v>
      </c>
      <c r="D23" s="4">
        <v>0</v>
      </c>
      <c r="E23" s="4">
        <v>0</v>
      </c>
      <c r="F23" s="4">
        <v>0</v>
      </c>
      <c r="G23" s="21">
        <v>114150</v>
      </c>
      <c r="H23" s="16"/>
      <c r="I23" s="16">
        <f t="shared" si="0"/>
        <v>114150</v>
      </c>
      <c r="J23" s="11">
        <v>-114150</v>
      </c>
    </row>
    <row r="24" spans="1:10">
      <c r="A24" s="6" t="s">
        <v>51</v>
      </c>
      <c r="B24" s="6" t="s">
        <v>52</v>
      </c>
      <c r="C24" s="8">
        <v>0</v>
      </c>
      <c r="D24" s="10">
        <v>1500000</v>
      </c>
      <c r="E24" s="7">
        <v>0</v>
      </c>
      <c r="F24" s="10">
        <v>1500000</v>
      </c>
      <c r="G24" s="20">
        <v>1781745.78</v>
      </c>
      <c r="H24" s="15"/>
      <c r="I24" s="16"/>
      <c r="J24" s="11">
        <v>-281745.78000000003</v>
      </c>
    </row>
    <row r="25" spans="1:10">
      <c r="A25" s="9" t="s">
        <v>53</v>
      </c>
      <c r="B25" s="9" t="s">
        <v>54</v>
      </c>
      <c r="C25" s="8">
        <v>1</v>
      </c>
      <c r="D25" s="11">
        <v>1500000</v>
      </c>
      <c r="E25" s="4">
        <v>0</v>
      </c>
      <c r="F25" s="11">
        <v>1500000</v>
      </c>
      <c r="G25" s="21">
        <v>1781745.78</v>
      </c>
      <c r="H25" s="16">
        <v>514.78</v>
      </c>
      <c r="I25" s="16">
        <f t="shared" si="0"/>
        <v>1782260.56</v>
      </c>
      <c r="J25" s="11">
        <v>-281745.78000000003</v>
      </c>
    </row>
    <row r="26" spans="1:10">
      <c r="A26" s="6" t="s">
        <v>55</v>
      </c>
      <c r="B26" s="6" t="s">
        <v>56</v>
      </c>
      <c r="C26" s="8">
        <v>0</v>
      </c>
      <c r="D26" s="7">
        <v>0</v>
      </c>
      <c r="E26" s="7">
        <v>0</v>
      </c>
      <c r="F26" s="7">
        <v>0</v>
      </c>
      <c r="G26" s="20">
        <v>27067.23</v>
      </c>
      <c r="H26" s="15"/>
      <c r="I26" s="16"/>
      <c r="J26" s="11">
        <v>-27067.23</v>
      </c>
    </row>
    <row r="27" spans="1:10">
      <c r="A27" s="9" t="s">
        <v>57</v>
      </c>
      <c r="B27" s="9" t="s">
        <v>58</v>
      </c>
      <c r="C27" s="8">
        <v>1</v>
      </c>
      <c r="D27" s="4">
        <v>0</v>
      </c>
      <c r="E27" s="4">
        <v>0</v>
      </c>
      <c r="F27" s="4">
        <v>0</v>
      </c>
      <c r="G27" s="21">
        <v>25000</v>
      </c>
      <c r="H27" s="16"/>
      <c r="I27" s="16">
        <f t="shared" si="0"/>
        <v>25000</v>
      </c>
      <c r="J27" s="11">
        <v>-25000</v>
      </c>
    </row>
    <row r="28" spans="1:10">
      <c r="A28" s="9" t="s">
        <v>59</v>
      </c>
      <c r="B28" s="9" t="s">
        <v>60</v>
      </c>
      <c r="C28" s="8">
        <v>1</v>
      </c>
      <c r="D28" s="4">
        <v>0</v>
      </c>
      <c r="E28" s="4">
        <v>0</v>
      </c>
      <c r="F28" s="4">
        <v>0</v>
      </c>
      <c r="G28" s="21">
        <v>2067.23</v>
      </c>
      <c r="H28" s="16"/>
      <c r="I28" s="16">
        <f t="shared" si="0"/>
        <v>2067.23</v>
      </c>
      <c r="J28" s="11">
        <v>-2067.23</v>
      </c>
    </row>
    <row r="29" spans="1:10">
      <c r="A29" s="6" t="s">
        <v>61</v>
      </c>
      <c r="B29" s="6" t="s">
        <v>62</v>
      </c>
      <c r="C29" s="8">
        <v>0</v>
      </c>
      <c r="D29" s="10">
        <v>80000</v>
      </c>
      <c r="E29" s="7">
        <v>0</v>
      </c>
      <c r="F29" s="10">
        <v>80000</v>
      </c>
      <c r="G29" s="20">
        <v>110873.11</v>
      </c>
      <c r="H29" s="15"/>
      <c r="I29" s="16"/>
      <c r="J29" s="10">
        <v>-30873.11</v>
      </c>
    </row>
    <row r="30" spans="1:10">
      <c r="A30" s="6" t="s">
        <v>63</v>
      </c>
      <c r="B30" s="6" t="s">
        <v>64</v>
      </c>
      <c r="C30" s="8">
        <v>0</v>
      </c>
      <c r="D30" s="10">
        <v>80000</v>
      </c>
      <c r="E30" s="7">
        <v>0</v>
      </c>
      <c r="F30" s="10">
        <v>80000</v>
      </c>
      <c r="G30" s="20">
        <v>110873.11</v>
      </c>
      <c r="H30" s="15"/>
      <c r="I30" s="16"/>
      <c r="J30" s="11">
        <v>-30873.11</v>
      </c>
    </row>
    <row r="31" spans="1:10">
      <c r="A31" s="9" t="s">
        <v>65</v>
      </c>
      <c r="B31" s="9" t="s">
        <v>66</v>
      </c>
      <c r="C31" s="8">
        <v>1</v>
      </c>
      <c r="D31" s="11">
        <v>15000</v>
      </c>
      <c r="E31" s="4">
        <v>0</v>
      </c>
      <c r="F31" s="11">
        <v>15000</v>
      </c>
      <c r="G31" s="21">
        <v>28722.75</v>
      </c>
      <c r="H31" s="16"/>
      <c r="I31" s="16">
        <f t="shared" si="0"/>
        <v>28722.75</v>
      </c>
      <c r="J31" s="11">
        <v>-13722.75</v>
      </c>
    </row>
    <row r="32" spans="1:10">
      <c r="A32" s="9" t="s">
        <v>67</v>
      </c>
      <c r="B32" s="9" t="s">
        <v>68</v>
      </c>
      <c r="C32" s="8">
        <v>1</v>
      </c>
      <c r="D32" s="11">
        <v>65000</v>
      </c>
      <c r="E32" s="4">
        <v>0</v>
      </c>
      <c r="F32" s="11">
        <v>65000</v>
      </c>
      <c r="G32" s="21">
        <v>82150.36</v>
      </c>
      <c r="H32" s="16"/>
      <c r="I32" s="16">
        <f t="shared" si="0"/>
        <v>82150.36</v>
      </c>
      <c r="J32" s="11">
        <v>-17150.36</v>
      </c>
    </row>
    <row r="33" spans="1:10">
      <c r="A33" s="6" t="s">
        <v>69</v>
      </c>
      <c r="B33" s="6" t="s">
        <v>70</v>
      </c>
      <c r="C33" s="8">
        <v>0</v>
      </c>
      <c r="D33" s="10">
        <v>135000</v>
      </c>
      <c r="E33" s="7">
        <v>0</v>
      </c>
      <c r="F33" s="10">
        <v>135000</v>
      </c>
      <c r="G33" s="20">
        <v>195883.66</v>
      </c>
      <c r="H33" s="15"/>
      <c r="I33" s="16"/>
      <c r="J33" s="10">
        <v>-60883.66</v>
      </c>
    </row>
    <row r="34" spans="1:10">
      <c r="A34" s="6" t="s">
        <v>71</v>
      </c>
      <c r="B34" s="6" t="s">
        <v>72</v>
      </c>
      <c r="C34" s="8">
        <v>0</v>
      </c>
      <c r="D34" s="10">
        <v>135000</v>
      </c>
      <c r="E34" s="7">
        <v>0</v>
      </c>
      <c r="F34" s="10">
        <v>135000</v>
      </c>
      <c r="G34" s="20">
        <v>195883.66</v>
      </c>
      <c r="H34" s="15"/>
      <c r="I34" s="16"/>
      <c r="J34" s="11">
        <v>-60883.66</v>
      </c>
    </row>
    <row r="35" spans="1:10">
      <c r="A35" s="9" t="s">
        <v>73</v>
      </c>
      <c r="B35" s="9" t="s">
        <v>74</v>
      </c>
      <c r="C35" s="8">
        <v>1</v>
      </c>
      <c r="D35" s="11">
        <v>40000</v>
      </c>
      <c r="E35" s="4">
        <v>0</v>
      </c>
      <c r="F35" s="11">
        <v>40000</v>
      </c>
      <c r="G35" s="21">
        <v>71903.66</v>
      </c>
      <c r="H35" s="16"/>
      <c r="I35" s="16">
        <f t="shared" si="0"/>
        <v>71903.66</v>
      </c>
      <c r="J35" s="11">
        <v>-31903.66</v>
      </c>
    </row>
    <row r="36" spans="1:10">
      <c r="A36" s="9" t="s">
        <v>75</v>
      </c>
      <c r="B36" s="9" t="s">
        <v>76</v>
      </c>
      <c r="C36" s="8">
        <v>1</v>
      </c>
      <c r="D36" s="11">
        <v>35000</v>
      </c>
      <c r="E36" s="4">
        <v>0</v>
      </c>
      <c r="F36" s="11">
        <v>35000</v>
      </c>
      <c r="G36" s="21">
        <v>32880</v>
      </c>
      <c r="H36" s="16"/>
      <c r="I36" s="16">
        <f t="shared" si="0"/>
        <v>32880</v>
      </c>
      <c r="J36" s="11">
        <v>2120</v>
      </c>
    </row>
    <row r="37" spans="1:10">
      <c r="A37" s="9" t="s">
        <v>77</v>
      </c>
      <c r="B37" s="9" t="s">
        <v>78</v>
      </c>
      <c r="C37" s="8">
        <v>1</v>
      </c>
      <c r="D37" s="11">
        <v>60000</v>
      </c>
      <c r="E37" s="4">
        <v>0</v>
      </c>
      <c r="F37" s="11">
        <v>60000</v>
      </c>
      <c r="G37" s="21">
        <v>63100</v>
      </c>
      <c r="H37" s="16"/>
      <c r="I37" s="16">
        <f t="shared" si="0"/>
        <v>63100</v>
      </c>
      <c r="J37" s="11">
        <v>-3100</v>
      </c>
    </row>
    <row r="38" spans="1:10">
      <c r="A38" s="9" t="s">
        <v>79</v>
      </c>
      <c r="B38" s="9" t="s">
        <v>80</v>
      </c>
      <c r="C38" s="8">
        <v>1</v>
      </c>
      <c r="D38" s="4">
        <v>0</v>
      </c>
      <c r="E38" s="4">
        <v>0</v>
      </c>
      <c r="F38" s="4">
        <v>0</v>
      </c>
      <c r="G38" s="21">
        <v>28000</v>
      </c>
      <c r="H38" s="16"/>
      <c r="I38" s="16">
        <f t="shared" si="0"/>
        <v>28000</v>
      </c>
      <c r="J38" s="11">
        <v>-28000</v>
      </c>
    </row>
    <row r="39" spans="1:10">
      <c r="A39" s="6" t="s">
        <v>81</v>
      </c>
      <c r="B39" s="6" t="s">
        <v>82</v>
      </c>
      <c r="C39" s="8">
        <v>0</v>
      </c>
      <c r="D39" s="10">
        <v>82592718.75</v>
      </c>
      <c r="E39" s="10">
        <v>1329560</v>
      </c>
      <c r="F39" s="10">
        <v>83922278.75</v>
      </c>
      <c r="G39" s="20">
        <v>103743721.94</v>
      </c>
      <c r="H39" s="15"/>
      <c r="I39" s="16"/>
      <c r="J39" s="10">
        <v>-19821443.190000001</v>
      </c>
    </row>
    <row r="40" spans="1:10">
      <c r="A40" s="6" t="s">
        <v>83</v>
      </c>
      <c r="B40" s="6" t="s">
        <v>84</v>
      </c>
      <c r="C40" s="8">
        <v>0</v>
      </c>
      <c r="D40" s="10">
        <v>36000</v>
      </c>
      <c r="E40" s="7">
        <v>0</v>
      </c>
      <c r="F40" s="10">
        <v>36000</v>
      </c>
      <c r="G40" s="20">
        <v>27000</v>
      </c>
      <c r="H40" s="15"/>
      <c r="I40" s="16"/>
      <c r="J40" s="11">
        <v>9000</v>
      </c>
    </row>
    <row r="41" spans="1:10">
      <c r="A41" s="9" t="s">
        <v>85</v>
      </c>
      <c r="B41" s="9" t="s">
        <v>86</v>
      </c>
      <c r="C41" s="8">
        <v>1</v>
      </c>
      <c r="D41" s="11">
        <v>36000</v>
      </c>
      <c r="E41" s="4">
        <v>0</v>
      </c>
      <c r="F41" s="11">
        <v>36000</v>
      </c>
      <c r="G41" s="21">
        <v>27000</v>
      </c>
      <c r="H41" s="16"/>
      <c r="I41" s="16">
        <f t="shared" si="0"/>
        <v>27000</v>
      </c>
      <c r="J41" s="11">
        <v>9000</v>
      </c>
    </row>
    <row r="42" spans="1:10">
      <c r="A42" s="6" t="s">
        <v>87</v>
      </c>
      <c r="B42" s="6" t="s">
        <v>88</v>
      </c>
      <c r="C42" s="8">
        <v>0</v>
      </c>
      <c r="D42" s="10">
        <v>82484718.75</v>
      </c>
      <c r="E42" s="10">
        <v>1329560</v>
      </c>
      <c r="F42" s="10">
        <v>83814278.75</v>
      </c>
      <c r="G42" s="20">
        <v>103716721.94</v>
      </c>
      <c r="H42" s="15"/>
      <c r="I42" s="16"/>
      <c r="J42" s="11">
        <v>-19902443.190000001</v>
      </c>
    </row>
    <row r="43" spans="1:10">
      <c r="A43" s="6" t="s">
        <v>87</v>
      </c>
      <c r="B43" s="6" t="s">
        <v>88</v>
      </c>
      <c r="C43" s="8">
        <v>0</v>
      </c>
      <c r="D43" s="10">
        <v>81192828.75</v>
      </c>
      <c r="E43" s="7">
        <v>0</v>
      </c>
      <c r="F43" s="10">
        <v>81192828.75</v>
      </c>
      <c r="G43" s="20">
        <v>101369405.79000001</v>
      </c>
      <c r="H43" s="15"/>
      <c r="I43" s="16"/>
      <c r="J43" s="10">
        <v>-20176577.039999999</v>
      </c>
    </row>
    <row r="44" spans="1:10">
      <c r="A44" s="9" t="s">
        <v>89</v>
      </c>
      <c r="B44" s="9" t="s">
        <v>90</v>
      </c>
      <c r="C44" s="8">
        <v>1</v>
      </c>
      <c r="D44" s="11">
        <v>4635600</v>
      </c>
      <c r="E44" s="4">
        <v>0</v>
      </c>
      <c r="F44" s="11">
        <v>4635600</v>
      </c>
      <c r="G44" s="21">
        <v>840599.66</v>
      </c>
      <c r="H44" s="16"/>
      <c r="I44" s="16">
        <f t="shared" si="0"/>
        <v>840599.66</v>
      </c>
      <c r="J44" s="11">
        <v>3795000.34</v>
      </c>
    </row>
    <row r="45" spans="1:10">
      <c r="A45" s="9" t="s">
        <v>91</v>
      </c>
      <c r="B45" s="9" t="s">
        <v>92</v>
      </c>
      <c r="C45" s="8">
        <v>1</v>
      </c>
      <c r="D45" s="11">
        <v>415800</v>
      </c>
      <c r="E45" s="4">
        <v>0</v>
      </c>
      <c r="F45" s="11">
        <v>415800</v>
      </c>
      <c r="G45" s="21">
        <v>576365.69999999995</v>
      </c>
      <c r="H45" s="16"/>
      <c r="I45" s="16">
        <f t="shared" si="0"/>
        <v>576365.69999999995</v>
      </c>
      <c r="J45" s="11">
        <v>-160565.70000000001</v>
      </c>
    </row>
    <row r="46" spans="1:10">
      <c r="A46" s="9" t="s">
        <v>93</v>
      </c>
      <c r="B46" s="9" t="s">
        <v>94</v>
      </c>
      <c r="C46" s="8">
        <v>1</v>
      </c>
      <c r="D46" s="11">
        <v>1420000</v>
      </c>
      <c r="E46" s="4">
        <v>0</v>
      </c>
      <c r="F46" s="11">
        <v>1420000</v>
      </c>
      <c r="G46" s="21">
        <v>800000</v>
      </c>
      <c r="H46" s="16"/>
      <c r="I46" s="16">
        <f t="shared" si="0"/>
        <v>800000</v>
      </c>
      <c r="J46" s="11">
        <v>620000</v>
      </c>
    </row>
    <row r="47" spans="1:10">
      <c r="A47" s="9" t="s">
        <v>95</v>
      </c>
      <c r="B47" s="9" t="s">
        <v>96</v>
      </c>
      <c r="C47" s="8">
        <v>1</v>
      </c>
      <c r="D47" s="11">
        <v>74721428.75</v>
      </c>
      <c r="E47" s="4">
        <v>0</v>
      </c>
      <c r="F47" s="11">
        <v>74721428.75</v>
      </c>
      <c r="G47" s="21">
        <v>99152440.430000007</v>
      </c>
      <c r="H47" s="16"/>
      <c r="I47" s="16">
        <f t="shared" si="0"/>
        <v>99152440.430000007</v>
      </c>
      <c r="J47" s="11">
        <v>-24431011.68</v>
      </c>
    </row>
    <row r="48" spans="1:10">
      <c r="A48" s="9" t="s">
        <v>97</v>
      </c>
      <c r="B48" s="9" t="s">
        <v>98</v>
      </c>
      <c r="C48" s="8">
        <v>1</v>
      </c>
      <c r="D48" s="11">
        <v>224640</v>
      </c>
      <c r="E48" s="4">
        <v>0</v>
      </c>
      <c r="F48" s="11">
        <v>224640</v>
      </c>
      <c r="G48" s="21">
        <v>179063.28</v>
      </c>
      <c r="H48" s="16"/>
      <c r="I48" s="16">
        <f t="shared" si="0"/>
        <v>179063.28</v>
      </c>
      <c r="J48" s="11">
        <v>45576.72</v>
      </c>
    </row>
    <row r="49" spans="1:10">
      <c r="A49" s="9" t="s">
        <v>99</v>
      </c>
      <c r="B49" s="9" t="s">
        <v>100</v>
      </c>
      <c r="C49" s="8">
        <v>1</v>
      </c>
      <c r="D49" s="11">
        <v>52000</v>
      </c>
      <c r="E49" s="4">
        <v>0</v>
      </c>
      <c r="F49" s="11">
        <v>52000</v>
      </c>
      <c r="G49" s="21">
        <v>64400</v>
      </c>
      <c r="H49" s="16"/>
      <c r="I49" s="16">
        <f t="shared" si="0"/>
        <v>64400</v>
      </c>
      <c r="J49" s="11">
        <v>-12400</v>
      </c>
    </row>
    <row r="50" spans="1:10">
      <c r="A50" s="9" t="s">
        <v>101</v>
      </c>
      <c r="B50" s="9" t="s">
        <v>102</v>
      </c>
      <c r="C50" s="8">
        <v>1</v>
      </c>
      <c r="D50" s="11">
        <v>415250</v>
      </c>
      <c r="E50" s="11">
        <v>261560</v>
      </c>
      <c r="F50" s="11">
        <v>676810</v>
      </c>
      <c r="G50" s="21">
        <v>1383852.87</v>
      </c>
      <c r="H50" s="16"/>
      <c r="I50" s="16">
        <f t="shared" si="0"/>
        <v>1383852.87</v>
      </c>
      <c r="J50" s="11">
        <v>-707042.87</v>
      </c>
    </row>
    <row r="51" spans="1:10">
      <c r="A51" s="9" t="s">
        <v>103</v>
      </c>
      <c r="B51" s="9" t="s">
        <v>104</v>
      </c>
      <c r="C51" s="8">
        <v>1</v>
      </c>
      <c r="D51" s="11">
        <v>460000</v>
      </c>
      <c r="E51" s="4">
        <v>0</v>
      </c>
      <c r="F51" s="11">
        <v>460000</v>
      </c>
      <c r="G51" s="22">
        <v>0</v>
      </c>
      <c r="H51" s="17"/>
      <c r="I51" s="16">
        <f t="shared" si="0"/>
        <v>0</v>
      </c>
      <c r="J51" s="11">
        <v>460000</v>
      </c>
    </row>
    <row r="52" spans="1:10">
      <c r="A52" s="9" t="s">
        <v>105</v>
      </c>
      <c r="B52" s="9" t="s">
        <v>106</v>
      </c>
      <c r="C52" s="8">
        <v>1</v>
      </c>
      <c r="D52" s="11">
        <v>140000</v>
      </c>
      <c r="E52" s="4">
        <v>0</v>
      </c>
      <c r="F52" s="11">
        <v>140000</v>
      </c>
      <c r="G52" s="22">
        <v>0</v>
      </c>
      <c r="H52" s="17"/>
      <c r="I52" s="16">
        <f t="shared" si="0"/>
        <v>0</v>
      </c>
      <c r="J52" s="11">
        <v>140000</v>
      </c>
    </row>
    <row r="53" spans="1:10">
      <c r="A53" s="9" t="s">
        <v>107</v>
      </c>
      <c r="B53" s="9" t="s">
        <v>108</v>
      </c>
      <c r="C53" s="8">
        <v>1</v>
      </c>
      <c r="D53" s="4">
        <v>0</v>
      </c>
      <c r="E53" s="11">
        <v>588000</v>
      </c>
      <c r="F53" s="11">
        <v>588000</v>
      </c>
      <c r="G53" s="21">
        <v>720000</v>
      </c>
      <c r="H53" s="16"/>
      <c r="I53" s="16">
        <f t="shared" si="0"/>
        <v>720000</v>
      </c>
      <c r="J53" s="11">
        <v>-132000</v>
      </c>
    </row>
    <row r="54" spans="1:10">
      <c r="A54" s="9" t="s">
        <v>109</v>
      </c>
      <c r="B54" s="9" t="s">
        <v>110</v>
      </c>
      <c r="C54" s="8">
        <v>1</v>
      </c>
      <c r="D54" s="4">
        <v>0</v>
      </c>
      <c r="E54" s="11">
        <v>480000</v>
      </c>
      <c r="F54" s="11">
        <v>480000</v>
      </c>
      <c r="G54" s="22">
        <v>0</v>
      </c>
      <c r="H54" s="17"/>
      <c r="I54" s="16">
        <f t="shared" si="0"/>
        <v>0</v>
      </c>
      <c r="J54" s="11">
        <v>480000</v>
      </c>
    </row>
    <row r="55" spans="1:10">
      <c r="A55" s="6" t="s">
        <v>111</v>
      </c>
      <c r="B55" s="6" t="s">
        <v>112</v>
      </c>
      <c r="C55" s="8">
        <v>0</v>
      </c>
      <c r="D55" s="10">
        <v>72000</v>
      </c>
      <c r="E55" s="7">
        <v>0</v>
      </c>
      <c r="F55" s="10">
        <v>72000</v>
      </c>
      <c r="G55" s="18">
        <v>0</v>
      </c>
      <c r="H55" s="13"/>
      <c r="I55" s="16">
        <f t="shared" si="0"/>
        <v>0</v>
      </c>
      <c r="J55" s="11">
        <v>72000</v>
      </c>
    </row>
    <row r="56" spans="1:10">
      <c r="A56" s="9" t="s">
        <v>113</v>
      </c>
      <c r="B56" s="9" t="s">
        <v>114</v>
      </c>
      <c r="C56" s="8">
        <v>1</v>
      </c>
      <c r="D56" s="11">
        <v>72000</v>
      </c>
      <c r="E56" s="4">
        <v>0</v>
      </c>
      <c r="F56" s="11">
        <v>72000</v>
      </c>
      <c r="G56" s="22">
        <v>0</v>
      </c>
      <c r="H56" s="17"/>
      <c r="I56" s="16">
        <f t="shared" si="0"/>
        <v>0</v>
      </c>
      <c r="J56" s="11">
        <v>72000</v>
      </c>
    </row>
    <row r="57" spans="1:10">
      <c r="A57" s="6" t="s">
        <v>115</v>
      </c>
      <c r="B57" s="6" t="s">
        <v>116</v>
      </c>
      <c r="C57" s="8">
        <v>0</v>
      </c>
      <c r="D57" s="10">
        <v>800000</v>
      </c>
      <c r="E57" s="7">
        <v>0</v>
      </c>
      <c r="F57" s="10">
        <v>800000</v>
      </c>
      <c r="G57" s="20">
        <v>943128.61</v>
      </c>
      <c r="H57" s="15"/>
      <c r="I57" s="16"/>
      <c r="J57" s="10">
        <v>-143128.60999999999</v>
      </c>
    </row>
    <row r="58" spans="1:10">
      <c r="A58" s="6" t="s">
        <v>117</v>
      </c>
      <c r="B58" s="6" t="s">
        <v>118</v>
      </c>
      <c r="C58" s="8">
        <v>0</v>
      </c>
      <c r="D58" s="10">
        <v>800000</v>
      </c>
      <c r="E58" s="7">
        <v>0</v>
      </c>
      <c r="F58" s="10">
        <v>800000</v>
      </c>
      <c r="G58" s="20">
        <v>943128.61</v>
      </c>
      <c r="H58" s="15"/>
      <c r="I58" s="16"/>
      <c r="J58" s="11">
        <v>-143128.60999999999</v>
      </c>
    </row>
    <row r="59" spans="1:10">
      <c r="A59" s="9" t="s">
        <v>119</v>
      </c>
      <c r="B59" s="9" t="s">
        <v>120</v>
      </c>
      <c r="C59" s="8">
        <v>1</v>
      </c>
      <c r="D59" s="11">
        <v>800000</v>
      </c>
      <c r="E59" s="4">
        <v>0</v>
      </c>
      <c r="F59" s="11">
        <v>800000</v>
      </c>
      <c r="G59" s="21">
        <v>943128.61</v>
      </c>
      <c r="H59" s="16"/>
      <c r="I59" s="16">
        <f t="shared" si="0"/>
        <v>943128.61</v>
      </c>
      <c r="J59" s="11">
        <v>-143128.60999999999</v>
      </c>
    </row>
    <row r="60" spans="1:10">
      <c r="A60" s="6" t="s">
        <v>121</v>
      </c>
      <c r="B60" s="6" t="s">
        <v>122</v>
      </c>
      <c r="C60" s="8">
        <v>0</v>
      </c>
      <c r="D60" s="10">
        <v>8029955.1399999997</v>
      </c>
      <c r="E60" s="10">
        <v>2651081.9</v>
      </c>
      <c r="F60" s="10">
        <v>10681037.039999999</v>
      </c>
      <c r="G60" s="20">
        <v>2749030.92</v>
      </c>
      <c r="H60" s="15"/>
      <c r="I60" s="16"/>
      <c r="J60" s="10">
        <v>7932006.1200000001</v>
      </c>
    </row>
    <row r="61" spans="1:10">
      <c r="A61" s="6" t="s">
        <v>123</v>
      </c>
      <c r="B61" s="6" t="s">
        <v>124</v>
      </c>
      <c r="C61" s="8">
        <v>0</v>
      </c>
      <c r="D61" s="10">
        <v>8029955.1399999997</v>
      </c>
      <c r="E61" s="10">
        <v>467942.9</v>
      </c>
      <c r="F61" s="10">
        <v>8497898.0399999991</v>
      </c>
      <c r="G61" s="20">
        <v>565030.92000000004</v>
      </c>
      <c r="H61" s="15"/>
      <c r="I61" s="16"/>
      <c r="J61" s="11">
        <v>7932867.1200000001</v>
      </c>
    </row>
    <row r="62" spans="1:10">
      <c r="A62" s="6" t="s">
        <v>125</v>
      </c>
      <c r="B62" s="6" t="s">
        <v>126</v>
      </c>
      <c r="C62" s="8">
        <v>0</v>
      </c>
      <c r="D62" s="10">
        <v>8029955.1399999997</v>
      </c>
      <c r="E62" s="10">
        <v>467942.9</v>
      </c>
      <c r="F62" s="10">
        <v>8497898.0399999991</v>
      </c>
      <c r="G62" s="20">
        <v>565030.92000000004</v>
      </c>
      <c r="H62" s="15"/>
      <c r="I62" s="16"/>
      <c r="J62" s="10">
        <v>7932867.1200000001</v>
      </c>
    </row>
    <row r="63" spans="1:10">
      <c r="A63" s="9" t="s">
        <v>127</v>
      </c>
      <c r="B63" s="9" t="s">
        <v>128</v>
      </c>
      <c r="C63" s="8">
        <v>1</v>
      </c>
      <c r="D63" s="4">
        <v>0</v>
      </c>
      <c r="E63" s="4">
        <v>0</v>
      </c>
      <c r="F63" s="4">
        <v>0</v>
      </c>
      <c r="G63" s="21">
        <v>67132.88</v>
      </c>
      <c r="H63" s="16"/>
      <c r="I63" s="16">
        <f t="shared" si="0"/>
        <v>67132.88</v>
      </c>
      <c r="J63" s="11">
        <v>-67132.88</v>
      </c>
    </row>
    <row r="64" spans="1:10">
      <c r="A64" s="9" t="s">
        <v>129</v>
      </c>
      <c r="B64" s="9" t="s">
        <v>130</v>
      </c>
      <c r="C64" s="8">
        <v>1</v>
      </c>
      <c r="D64" s="11">
        <v>8000000</v>
      </c>
      <c r="E64" s="4">
        <v>0</v>
      </c>
      <c r="F64" s="11">
        <v>8000000</v>
      </c>
      <c r="G64" s="22">
        <v>0</v>
      </c>
      <c r="H64" s="17"/>
      <c r="I64" s="16">
        <f t="shared" si="0"/>
        <v>0</v>
      </c>
      <c r="J64" s="11">
        <v>8000000</v>
      </c>
    </row>
    <row r="65" spans="1:10">
      <c r="A65" s="9" t="s">
        <v>131</v>
      </c>
      <c r="B65" s="9" t="s">
        <v>132</v>
      </c>
      <c r="C65" s="8">
        <v>1</v>
      </c>
      <c r="D65" s="11">
        <v>29955.14</v>
      </c>
      <c r="E65" s="4">
        <v>0</v>
      </c>
      <c r="F65" s="11">
        <v>29955.14</v>
      </c>
      <c r="G65" s="21">
        <v>29955.14</v>
      </c>
      <c r="H65" s="16"/>
      <c r="I65" s="16">
        <f t="shared" si="0"/>
        <v>29955.14</v>
      </c>
      <c r="J65" s="4">
        <v>0</v>
      </c>
    </row>
    <row r="66" spans="1:10">
      <c r="A66" s="9" t="s">
        <v>133</v>
      </c>
      <c r="B66" s="9" t="s">
        <v>134</v>
      </c>
      <c r="C66" s="8">
        <v>1</v>
      </c>
      <c r="D66" s="4">
        <v>0</v>
      </c>
      <c r="E66" s="11">
        <v>467942.9</v>
      </c>
      <c r="F66" s="11">
        <v>467942.9</v>
      </c>
      <c r="G66" s="21">
        <v>467942.9</v>
      </c>
      <c r="H66" s="16"/>
      <c r="I66" s="16">
        <f t="shared" si="0"/>
        <v>467942.9</v>
      </c>
      <c r="J66" s="4">
        <v>0</v>
      </c>
    </row>
    <row r="67" spans="1:10">
      <c r="A67" s="6" t="s">
        <v>135</v>
      </c>
      <c r="B67" s="6" t="s">
        <v>136</v>
      </c>
      <c r="C67" s="8">
        <v>0</v>
      </c>
      <c r="D67" s="7">
        <v>0</v>
      </c>
      <c r="E67" s="10">
        <v>2183139</v>
      </c>
      <c r="F67" s="10">
        <v>2183139</v>
      </c>
      <c r="G67" s="20">
        <v>2184000</v>
      </c>
      <c r="H67" s="15"/>
      <c r="I67" s="16"/>
      <c r="J67" s="4">
        <v>-861</v>
      </c>
    </row>
    <row r="68" spans="1:10">
      <c r="A68" s="9" t="s">
        <v>137</v>
      </c>
      <c r="B68" s="9" t="s">
        <v>138</v>
      </c>
      <c r="C68" s="8">
        <v>1</v>
      </c>
      <c r="D68" s="4">
        <v>0</v>
      </c>
      <c r="E68" s="11">
        <v>2183139</v>
      </c>
      <c r="F68" s="11">
        <v>2183139</v>
      </c>
      <c r="G68" s="21">
        <v>2184000</v>
      </c>
      <c r="H68" s="16"/>
      <c r="I68" s="16">
        <f t="shared" si="0"/>
        <v>2184000</v>
      </c>
      <c r="J68" s="4">
        <v>-861</v>
      </c>
    </row>
    <row r="69" spans="1:10">
      <c r="A69" s="6" t="s">
        <v>139</v>
      </c>
      <c r="B69" s="6" t="s">
        <v>140</v>
      </c>
      <c r="C69" s="8">
        <v>0</v>
      </c>
      <c r="D69" s="10">
        <v>29942710</v>
      </c>
      <c r="E69" s="10">
        <v>931078.37</v>
      </c>
      <c r="F69" s="10">
        <v>30873788.370000001</v>
      </c>
      <c r="G69" s="20">
        <v>4417423.4800000004</v>
      </c>
      <c r="H69" s="15"/>
      <c r="I69" s="16"/>
      <c r="J69" s="10">
        <v>26456364.890000001</v>
      </c>
    </row>
    <row r="70" spans="1:10">
      <c r="A70" s="6" t="s">
        <v>141</v>
      </c>
      <c r="B70" s="6" t="s">
        <v>142</v>
      </c>
      <c r="C70" s="8">
        <v>0</v>
      </c>
      <c r="D70" s="10">
        <v>29942710</v>
      </c>
      <c r="E70" s="10">
        <v>931078.37</v>
      </c>
      <c r="F70" s="10">
        <v>30873788.370000001</v>
      </c>
      <c r="G70" s="20">
        <v>4417423.4800000004</v>
      </c>
      <c r="H70" s="15"/>
      <c r="I70" s="16"/>
      <c r="J70" s="11">
        <v>26456364.890000001</v>
      </c>
    </row>
    <row r="71" spans="1:10">
      <c r="A71" s="6" t="s">
        <v>143</v>
      </c>
      <c r="B71" s="6" t="s">
        <v>142</v>
      </c>
      <c r="C71" s="8">
        <v>0</v>
      </c>
      <c r="D71" s="10">
        <v>29109610</v>
      </c>
      <c r="E71" s="10">
        <v>931078.37</v>
      </c>
      <c r="F71" s="10">
        <v>30040688.370000001</v>
      </c>
      <c r="G71" s="20">
        <v>4417423.4800000004</v>
      </c>
      <c r="H71" s="15"/>
      <c r="I71" s="16"/>
      <c r="J71" s="10">
        <v>25623264.890000001</v>
      </c>
    </row>
    <row r="72" spans="1:10">
      <c r="A72" s="9" t="s">
        <v>144</v>
      </c>
      <c r="B72" s="9" t="s">
        <v>145</v>
      </c>
      <c r="C72" s="8">
        <v>1</v>
      </c>
      <c r="D72" s="11">
        <v>15000000</v>
      </c>
      <c r="E72" s="4">
        <v>0</v>
      </c>
      <c r="F72" s="11">
        <v>15000000</v>
      </c>
      <c r="G72" s="22">
        <v>0</v>
      </c>
      <c r="H72" s="17"/>
      <c r="I72" s="16">
        <f t="shared" si="0"/>
        <v>0</v>
      </c>
      <c r="J72" s="11">
        <v>15000000</v>
      </c>
    </row>
    <row r="73" spans="1:10">
      <c r="A73" s="9" t="s">
        <v>146</v>
      </c>
      <c r="B73" s="9" t="s">
        <v>147</v>
      </c>
      <c r="C73" s="8">
        <v>1</v>
      </c>
      <c r="D73" s="11">
        <v>3875310</v>
      </c>
      <c r="E73" s="4">
        <v>0</v>
      </c>
      <c r="F73" s="11">
        <v>3875310</v>
      </c>
      <c r="G73" s="21">
        <v>1937655</v>
      </c>
      <c r="H73" s="16"/>
      <c r="I73" s="16">
        <f t="shared" si="0"/>
        <v>1937655</v>
      </c>
      <c r="J73" s="11">
        <v>1937655</v>
      </c>
    </row>
    <row r="74" spans="1:10">
      <c r="A74" s="9" t="s">
        <v>148</v>
      </c>
      <c r="B74" s="9" t="s">
        <v>149</v>
      </c>
      <c r="C74" s="8">
        <v>1</v>
      </c>
      <c r="D74" s="11">
        <v>6417000</v>
      </c>
      <c r="E74" s="4">
        <v>0</v>
      </c>
      <c r="F74" s="11">
        <v>6417000</v>
      </c>
      <c r="G74" s="22">
        <v>0</v>
      </c>
      <c r="H74" s="17"/>
      <c r="I74" s="16">
        <f t="shared" si="0"/>
        <v>0</v>
      </c>
      <c r="J74" s="11">
        <v>6417000</v>
      </c>
    </row>
    <row r="75" spans="1:10">
      <c r="A75" s="9" t="s">
        <v>150</v>
      </c>
      <c r="B75" s="9" t="s">
        <v>151</v>
      </c>
      <c r="C75" s="8">
        <v>1</v>
      </c>
      <c r="D75" s="11">
        <v>1970469</v>
      </c>
      <c r="E75" s="11">
        <v>931078.37</v>
      </c>
      <c r="F75" s="11">
        <v>2901547.37</v>
      </c>
      <c r="G75" s="21">
        <v>2479768.48</v>
      </c>
      <c r="H75" s="16"/>
      <c r="I75" s="16">
        <f t="shared" si="0"/>
        <v>2479768.48</v>
      </c>
      <c r="J75" s="11">
        <v>421778.89</v>
      </c>
    </row>
    <row r="76" spans="1:10">
      <c r="A76" s="9" t="s">
        <v>152</v>
      </c>
      <c r="B76" s="9" t="s">
        <v>153</v>
      </c>
      <c r="C76" s="8">
        <v>1</v>
      </c>
      <c r="D76" s="11">
        <v>150000</v>
      </c>
      <c r="E76" s="4">
        <v>0</v>
      </c>
      <c r="F76" s="11">
        <v>150000</v>
      </c>
      <c r="G76" s="22">
        <v>0</v>
      </c>
      <c r="H76" s="17"/>
      <c r="I76" s="16">
        <f t="shared" si="0"/>
        <v>0</v>
      </c>
      <c r="J76" s="11">
        <v>150000</v>
      </c>
    </row>
    <row r="77" spans="1:10">
      <c r="A77" s="9" t="s">
        <v>154</v>
      </c>
      <c r="B77" s="9" t="s">
        <v>155</v>
      </c>
      <c r="C77" s="8">
        <v>1</v>
      </c>
      <c r="D77" s="11">
        <v>446831</v>
      </c>
      <c r="E77" s="4">
        <v>0</v>
      </c>
      <c r="F77" s="11">
        <v>446831</v>
      </c>
      <c r="G77" s="22">
        <v>0</v>
      </c>
      <c r="H77" s="17">
        <v>223415.5</v>
      </c>
      <c r="I77" s="16">
        <f t="shared" ref="I77:I80" si="1">G77+H77</f>
        <v>223415.5</v>
      </c>
      <c r="J77" s="11">
        <v>446831</v>
      </c>
    </row>
    <row r="78" spans="1:10">
      <c r="A78" s="9" t="s">
        <v>156</v>
      </c>
      <c r="B78" s="9" t="s">
        <v>157</v>
      </c>
      <c r="C78" s="8">
        <v>1</v>
      </c>
      <c r="D78" s="11">
        <v>1250000</v>
      </c>
      <c r="E78" s="4">
        <v>0</v>
      </c>
      <c r="F78" s="11">
        <v>1250000</v>
      </c>
      <c r="G78" s="22">
        <v>0</v>
      </c>
      <c r="H78" s="17"/>
      <c r="I78" s="16">
        <f t="shared" si="1"/>
        <v>0</v>
      </c>
      <c r="J78" s="11">
        <v>1250000</v>
      </c>
    </row>
    <row r="79" spans="1:10">
      <c r="A79" s="6" t="s">
        <v>158</v>
      </c>
      <c r="B79" s="6" t="s">
        <v>159</v>
      </c>
      <c r="C79" s="8">
        <v>0</v>
      </c>
      <c r="D79" s="10">
        <v>833100</v>
      </c>
      <c r="E79" s="7">
        <v>0</v>
      </c>
      <c r="F79" s="10">
        <v>833100</v>
      </c>
      <c r="G79" s="18">
        <v>0</v>
      </c>
      <c r="H79" s="13"/>
      <c r="I79" s="16">
        <f t="shared" si="1"/>
        <v>0</v>
      </c>
      <c r="J79" s="10">
        <v>833100</v>
      </c>
    </row>
    <row r="80" spans="1:10">
      <c r="A80" s="9" t="s">
        <v>160</v>
      </c>
      <c r="B80" s="9" t="s">
        <v>159</v>
      </c>
      <c r="C80" s="8">
        <v>1</v>
      </c>
      <c r="D80" s="11">
        <v>833100</v>
      </c>
      <c r="E80" s="4">
        <v>0</v>
      </c>
      <c r="F80" s="11">
        <v>833100</v>
      </c>
      <c r="G80" s="22">
        <v>0</v>
      </c>
      <c r="H80" s="17"/>
      <c r="I80" s="16">
        <f t="shared" si="1"/>
        <v>0</v>
      </c>
      <c r="J80" s="11">
        <v>833100</v>
      </c>
    </row>
    <row r="81" spans="1:10">
      <c r="A81" s="6" t="s">
        <v>161</v>
      </c>
      <c r="D81" s="10">
        <v>126840383.89</v>
      </c>
      <c r="E81" s="10">
        <v>4911720.2699999996</v>
      </c>
      <c r="F81" s="10">
        <v>131752104.16</v>
      </c>
      <c r="G81" s="32">
        <v>120456109.93000001</v>
      </c>
      <c r="H81" s="10">
        <f>SUM(H12:H80)</f>
        <v>223930.28</v>
      </c>
      <c r="I81" s="10">
        <f>SUM(I12:I80)</f>
        <v>120680040.21000002</v>
      </c>
      <c r="J81" s="10">
        <v>11295994.23</v>
      </c>
    </row>
  </sheetData>
  <mergeCells count="4">
    <mergeCell ref="A1:D1"/>
    <mergeCell ref="B2:G2"/>
    <mergeCell ref="B5:G5"/>
    <mergeCell ref="B6:G6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</vt:lpstr>
      <vt:lpstr>RECURSOS detalle de ajustes</vt:lpstr>
    </vt:vector>
  </TitlesOfParts>
  <Company>www.lv2000.com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</dc:creator>
  <cp:lastModifiedBy>Yasmin Nefa</cp:lastModifiedBy>
  <dcterms:created xsi:type="dcterms:W3CDTF">2020-06-25T20:22:24Z</dcterms:created>
  <dcterms:modified xsi:type="dcterms:W3CDTF">2020-06-26T13:43:23Z</dcterms:modified>
</cp:coreProperties>
</file>