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P\gobierno\Año 2025\PRESENTACIONES AFIP 2025\"/>
    </mc:Choice>
  </mc:AlternateContent>
  <xr:revisionPtr revIDLastSave="0" documentId="13_ncr:1_{1593E1F0-E5FF-4C7B-A7E8-8685493DF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2025" sheetId="10" r:id="rId1"/>
    <sheet name="RESUMEN 2024" sheetId="9" r:id="rId2"/>
    <sheet name="RESUMEN 2023" sheetId="8" r:id="rId3"/>
    <sheet name="RESUMEN 2022" sheetId="7" r:id="rId4"/>
    <sheet name="RESUMEN 2021" sheetId="1" r:id="rId5"/>
    <sheet name="RESUMEN 2020" sheetId="3" r:id="rId6"/>
    <sheet name="RESUMEN 2019" sheetId="4" r:id="rId7"/>
    <sheet name="RESUMEN 2018" sheetId="5" r:id="rId8"/>
    <sheet name="RESUMEN 2017" sheetId="6" r:id="rId9"/>
    <sheet name="RESUMEN 2016" sheetId="2" r:id="rId10"/>
  </sheets>
  <definedNames>
    <definedName name="_xlnm._FilterDatabase" localSheetId="9" hidden="1">'RESUMEN 2016'!$A$4:$CD$40</definedName>
    <definedName name="_xlnm._FilterDatabase" localSheetId="8" hidden="1">'RESUMEN 2017'!$A$4:$CD$40</definedName>
    <definedName name="_xlnm._FilterDatabase" localSheetId="7" hidden="1">'RESUMEN 2018'!$A$4:$CB$40</definedName>
    <definedName name="_xlnm._FilterDatabase" localSheetId="6" hidden="1">'RESUMEN 2019'!$A$4:$CG$40</definedName>
    <definedName name="_xlnm._FilterDatabase" localSheetId="5" hidden="1">'RESUMEN 2020'!$A$4:$CA$40</definedName>
    <definedName name="_xlnm._FilterDatabase" localSheetId="4" hidden="1">'RESUMEN 2021'!$A$4:$BS$40</definedName>
    <definedName name="_xlnm._FilterDatabase" localSheetId="3" hidden="1">'RESUMEN 2022'!$A$4:$AX$40</definedName>
    <definedName name="_xlnm._FilterDatabase" localSheetId="2" hidden="1">'RESUMEN 2023'!$A$4:$AL$40</definedName>
    <definedName name="_xlnm._FilterDatabase" localSheetId="1" hidden="1">'RESUMEN 2024'!$A$4:$AG$40</definedName>
    <definedName name="_xlnm._FilterDatabase" localSheetId="0" hidden="1">'RESUMEN 2025'!$A$4:$AH$40</definedName>
    <definedName name="_xlnm.Print_Area" localSheetId="9">'RESUMEN 2016'!$A$1:$H$41</definedName>
    <definedName name="_xlnm.Print_Area" localSheetId="8">'RESUMEN 2017'!$A$1:$H$41</definedName>
    <definedName name="_xlnm.Print_Area" localSheetId="7">'RESUMEN 2018'!$A$1:$P$43</definedName>
    <definedName name="_xlnm.Print_Area" localSheetId="6">'RESUMEN 2019'!$A$1:$P$41</definedName>
    <definedName name="_xlnm.Print_Area" localSheetId="5">'RESUMEN 2020'!$A$1:$AE$42</definedName>
    <definedName name="_xlnm.Print_Area" localSheetId="4">'RESUMEN 2021'!$A$1:$D$41</definedName>
    <definedName name="_xlnm.Print_Area" localSheetId="3">'RESUMEN 2022'!$A$1:$D$41</definedName>
    <definedName name="_xlnm.Print_Area" localSheetId="2">'RESUMEN 2023'!$A$1:$D$41</definedName>
    <definedName name="_xlnm.Print_Area" localSheetId="1">'RESUMEN 2024'!$A$1:$D$41</definedName>
    <definedName name="_xlnm.Print_Area" localSheetId="0">'RESUMEN 2025'!$A$1:$E$41</definedName>
  </definedNames>
  <calcPr calcId="181029"/>
</workbook>
</file>

<file path=xl/calcChain.xml><?xml version="1.0" encoding="utf-8"?>
<calcChain xmlns="http://schemas.openxmlformats.org/spreadsheetml/2006/main">
  <c r="AE41" i="10" l="1"/>
  <c r="AE40" i="10"/>
  <c r="AE39" i="10"/>
  <c r="AE38" i="10"/>
  <c r="AE37" i="10"/>
  <c r="AE36" i="10"/>
  <c r="AE35" i="10"/>
  <c r="AE34" i="10"/>
  <c r="AE33" i="10"/>
  <c r="AE32" i="10"/>
  <c r="AE31" i="10"/>
  <c r="AE30" i="10"/>
  <c r="AE29" i="10"/>
  <c r="AE28" i="10"/>
  <c r="AE27" i="10"/>
  <c r="AE26" i="10"/>
  <c r="AE25" i="10"/>
  <c r="AE24" i="10"/>
  <c r="AE23" i="10"/>
  <c r="AE22" i="10"/>
  <c r="AE21" i="10"/>
  <c r="AE20" i="10"/>
  <c r="AE19" i="10"/>
  <c r="AD21" i="9"/>
  <c r="E41" i="10"/>
  <c r="AD41" i="10"/>
  <c r="AC41" i="10"/>
  <c r="AB41" i="10"/>
  <c r="AA41" i="10"/>
  <c r="Z41" i="10"/>
  <c r="Y41" i="10"/>
  <c r="W41" i="10"/>
  <c r="V41" i="10"/>
  <c r="U41" i="10"/>
  <c r="T41" i="10"/>
  <c r="S41" i="10"/>
  <c r="R41" i="10"/>
  <c r="P41" i="10"/>
  <c r="O41" i="10"/>
  <c r="N41" i="10"/>
  <c r="M41" i="10"/>
  <c r="L41" i="10"/>
  <c r="K41" i="10"/>
  <c r="I41" i="10"/>
  <c r="H41" i="10"/>
  <c r="G41" i="10"/>
  <c r="F41" i="10"/>
  <c r="D41" i="10"/>
  <c r="X40" i="10"/>
  <c r="Q40" i="10"/>
  <c r="J40" i="10"/>
  <c r="X39" i="10"/>
  <c r="Q39" i="10"/>
  <c r="J39" i="10"/>
  <c r="X38" i="10"/>
  <c r="Q38" i="10"/>
  <c r="J38" i="10"/>
  <c r="X37" i="10"/>
  <c r="Q37" i="10"/>
  <c r="J37" i="10"/>
  <c r="X36" i="10"/>
  <c r="Q36" i="10"/>
  <c r="J36" i="10"/>
  <c r="X35" i="10"/>
  <c r="Q35" i="10"/>
  <c r="J35" i="10"/>
  <c r="X34" i="10"/>
  <c r="Q34" i="10"/>
  <c r="J34" i="10"/>
  <c r="X33" i="10"/>
  <c r="Q33" i="10"/>
  <c r="J33" i="10"/>
  <c r="X32" i="10"/>
  <c r="Q32" i="10"/>
  <c r="J32" i="10"/>
  <c r="X31" i="10"/>
  <c r="Q31" i="10"/>
  <c r="J31" i="10"/>
  <c r="X30" i="10"/>
  <c r="Q30" i="10"/>
  <c r="J30" i="10"/>
  <c r="X29" i="10"/>
  <c r="Q29" i="10"/>
  <c r="J29" i="10"/>
  <c r="X28" i="10"/>
  <c r="Q28" i="10"/>
  <c r="J28" i="10"/>
  <c r="X27" i="10"/>
  <c r="Q27" i="10"/>
  <c r="J27" i="10"/>
  <c r="X26" i="10"/>
  <c r="Q26" i="10"/>
  <c r="J26" i="10"/>
  <c r="X25" i="10"/>
  <c r="Q25" i="10"/>
  <c r="J25" i="10"/>
  <c r="X24" i="10"/>
  <c r="Q24" i="10"/>
  <c r="J24" i="10"/>
  <c r="X23" i="10"/>
  <c r="Q23" i="10"/>
  <c r="J23" i="10"/>
  <c r="X22" i="10"/>
  <c r="Q22" i="10"/>
  <c r="J22" i="10"/>
  <c r="X21" i="10"/>
  <c r="Q21" i="10"/>
  <c r="J21" i="10"/>
  <c r="X20" i="10"/>
  <c r="Q20" i="10"/>
  <c r="J20" i="10"/>
  <c r="X19" i="10"/>
  <c r="Q19" i="10"/>
  <c r="J19" i="10"/>
  <c r="AE18" i="10"/>
  <c r="X18" i="10"/>
  <c r="Q18" i="10"/>
  <c r="J18" i="10"/>
  <c r="AE17" i="10"/>
  <c r="X17" i="10"/>
  <c r="Q17" i="10"/>
  <c r="J17" i="10"/>
  <c r="AE16" i="10"/>
  <c r="X16" i="10"/>
  <c r="Q16" i="10"/>
  <c r="J16" i="10"/>
  <c r="AE15" i="10"/>
  <c r="X15" i="10"/>
  <c r="Q15" i="10"/>
  <c r="J15" i="10"/>
  <c r="AE14" i="10"/>
  <c r="X14" i="10"/>
  <c r="Q14" i="10"/>
  <c r="J14" i="10"/>
  <c r="AE13" i="10"/>
  <c r="X13" i="10"/>
  <c r="Q13" i="10"/>
  <c r="J13" i="10"/>
  <c r="AE12" i="10"/>
  <c r="X12" i="10"/>
  <c r="Q12" i="10"/>
  <c r="J12" i="10"/>
  <c r="AE11" i="10"/>
  <c r="X11" i="10"/>
  <c r="Q11" i="10"/>
  <c r="J11" i="10"/>
  <c r="AE10" i="10"/>
  <c r="X10" i="10"/>
  <c r="Q10" i="10"/>
  <c r="J10" i="10"/>
  <c r="AE9" i="10"/>
  <c r="X9" i="10"/>
  <c r="Q9" i="10"/>
  <c r="J9" i="10"/>
  <c r="AE8" i="10"/>
  <c r="X8" i="10"/>
  <c r="Q8" i="10"/>
  <c r="J8" i="10"/>
  <c r="AE7" i="10"/>
  <c r="X7" i="10"/>
  <c r="Q7" i="10"/>
  <c r="J7" i="10"/>
  <c r="AE6" i="10"/>
  <c r="X6" i="10"/>
  <c r="Q6" i="10"/>
  <c r="J6" i="10"/>
  <c r="AE5" i="10"/>
  <c r="X5" i="10"/>
  <c r="Q5" i="10"/>
  <c r="J5" i="10"/>
  <c r="AD40" i="9"/>
  <c r="AD5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C41" i="9"/>
  <c r="AB41" i="9"/>
  <c r="AA41" i="9"/>
  <c r="Z41" i="9"/>
  <c r="Y41" i="9"/>
  <c r="X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V41" i="9"/>
  <c r="U41" i="9"/>
  <c r="T41" i="9"/>
  <c r="S41" i="9"/>
  <c r="R41" i="9"/>
  <c r="Q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O41" i="9"/>
  <c r="N41" i="9"/>
  <c r="M41" i="9"/>
  <c r="L41" i="9"/>
  <c r="K41" i="9"/>
  <c r="J41" i="9"/>
  <c r="I5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H41" i="9"/>
  <c r="G41" i="9"/>
  <c r="F41" i="9"/>
  <c r="E41" i="9"/>
  <c r="D41" i="9"/>
  <c r="C41" i="9"/>
  <c r="AC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1" i="8" s="1"/>
  <c r="AB41" i="8"/>
  <c r="AA41" i="8"/>
  <c r="Z41" i="8"/>
  <c r="Y41" i="8"/>
  <c r="X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V41" i="8"/>
  <c r="U41" i="8"/>
  <c r="T41" i="8"/>
  <c r="S41" i="8"/>
  <c r="Q41" i="8"/>
  <c r="R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O41" i="8"/>
  <c r="N41" i="8"/>
  <c r="M41" i="8"/>
  <c r="L41" i="8"/>
  <c r="K41" i="8"/>
  <c r="J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H41" i="8"/>
  <c r="G41" i="8"/>
  <c r="E41" i="8"/>
  <c r="F41" i="8"/>
  <c r="D41" i="8"/>
  <c r="C41" i="8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E6" i="7"/>
  <c r="AE5" i="7"/>
  <c r="AE41" i="7" s="1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1" i="7" s="1"/>
  <c r="AC41" i="7"/>
  <c r="AB41" i="7"/>
  <c r="AA41" i="7"/>
  <c r="Z41" i="7"/>
  <c r="Y41" i="7"/>
  <c r="X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V41" i="7"/>
  <c r="U41" i="7"/>
  <c r="T41" i="7"/>
  <c r="S41" i="7"/>
  <c r="R41" i="7"/>
  <c r="Q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O41" i="7"/>
  <c r="N41" i="7"/>
  <c r="M41" i="7"/>
  <c r="L41" i="7"/>
  <c r="K41" i="7"/>
  <c r="J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H41" i="7"/>
  <c r="G41" i="7"/>
  <c r="F41" i="7"/>
  <c r="E41" i="7"/>
  <c r="X41" i="10" l="1"/>
  <c r="Q41" i="10"/>
  <c r="J41" i="10"/>
  <c r="AD41" i="9"/>
  <c r="W41" i="9"/>
  <c r="P41" i="9"/>
  <c r="I41" i="9"/>
  <c r="W41" i="8"/>
  <c r="P41" i="8"/>
  <c r="I41" i="8"/>
  <c r="W41" i="7"/>
  <c r="P41" i="7"/>
  <c r="I41" i="7"/>
  <c r="D41" i="7"/>
  <c r="C41" i="7"/>
  <c r="AD40" i="1" l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1" i="1" s="1"/>
  <c r="AC41" i="1"/>
  <c r="AB41" i="1"/>
  <c r="AA41" i="1" l="1"/>
  <c r="Z41" i="1"/>
  <c r="W40" i="1" l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Y41" i="1"/>
  <c r="X41" i="1"/>
  <c r="W41" i="1" l="1"/>
  <c r="V41" i="1"/>
  <c r="U41" i="1"/>
  <c r="T41" i="1" l="1"/>
  <c r="S41" i="1"/>
  <c r="R41" i="1" l="1"/>
  <c r="Q41" i="1"/>
  <c r="P40" i="1" l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41" i="1"/>
  <c r="N41" i="1"/>
  <c r="AE36" i="1" l="1"/>
  <c r="AE10" i="1"/>
  <c r="AE13" i="1"/>
  <c r="AE14" i="1"/>
  <c r="AE26" i="1"/>
  <c r="AE38" i="1"/>
  <c r="AE31" i="1"/>
  <c r="AE39" i="1"/>
  <c r="AE29" i="1"/>
  <c r="AE24" i="1"/>
  <c r="AE15" i="1"/>
  <c r="AE16" i="1"/>
  <c r="AE28" i="1"/>
  <c r="AE40" i="1"/>
  <c r="P41" i="1"/>
  <c r="I40" i="1"/>
  <c r="I39" i="1"/>
  <c r="I38" i="1"/>
  <c r="I37" i="1"/>
  <c r="AE37" i="1" s="1"/>
  <c r="I36" i="1"/>
  <c r="I35" i="1"/>
  <c r="AE35" i="1" s="1"/>
  <c r="I34" i="1"/>
  <c r="AE34" i="1" s="1"/>
  <c r="I33" i="1"/>
  <c r="AE33" i="1" s="1"/>
  <c r="I32" i="1"/>
  <c r="AE32" i="1" s="1"/>
  <c r="I31" i="1"/>
  <c r="I30" i="1"/>
  <c r="AE30" i="1" s="1"/>
  <c r="I29" i="1"/>
  <c r="I28" i="1"/>
  <c r="I27" i="1"/>
  <c r="AE27" i="1" s="1"/>
  <c r="I26" i="1"/>
  <c r="I25" i="1"/>
  <c r="AE25" i="1" s="1"/>
  <c r="I24" i="1"/>
  <c r="I23" i="1"/>
  <c r="AE23" i="1" s="1"/>
  <c r="I22" i="1"/>
  <c r="AE22" i="1" s="1"/>
  <c r="I21" i="1"/>
  <c r="AE21" i="1" s="1"/>
  <c r="I20" i="1"/>
  <c r="AE20" i="1" s="1"/>
  <c r="I19" i="1"/>
  <c r="AE19" i="1" s="1"/>
  <c r="I18" i="1"/>
  <c r="AE18" i="1" s="1"/>
  <c r="I17" i="1"/>
  <c r="AE17" i="1" s="1"/>
  <c r="I16" i="1"/>
  <c r="I15" i="1"/>
  <c r="I14" i="1"/>
  <c r="I13" i="1"/>
  <c r="I12" i="1"/>
  <c r="AE12" i="1" s="1"/>
  <c r="I11" i="1"/>
  <c r="AE11" i="1" s="1"/>
  <c r="I10" i="1"/>
  <c r="I9" i="1"/>
  <c r="AE9" i="1" s="1"/>
  <c r="I8" i="1"/>
  <c r="AE8" i="1" s="1"/>
  <c r="I7" i="1"/>
  <c r="AE7" i="1" s="1"/>
  <c r="I6" i="1"/>
  <c r="AE6" i="1" s="1"/>
  <c r="I5" i="1"/>
  <c r="I41" i="1" l="1"/>
  <c r="AE5" i="1"/>
  <c r="AE41" i="1" s="1"/>
  <c r="M41" i="1"/>
  <c r="L41" i="1"/>
  <c r="Z41" i="6" l="1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AA41" i="6" s="1"/>
  <c r="C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C41" i="5" l="1"/>
  <c r="AB41" i="5"/>
  <c r="AA41" i="5"/>
  <c r="Z41" i="5"/>
  <c r="Y41" i="5"/>
  <c r="X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D40" i="5"/>
  <c r="W40" i="5"/>
  <c r="AD39" i="5"/>
  <c r="W39" i="5"/>
  <c r="AE39" i="5" s="1"/>
  <c r="AD38" i="5"/>
  <c r="W38" i="5"/>
  <c r="AD37" i="5"/>
  <c r="W37" i="5"/>
  <c r="AE37" i="5" s="1"/>
  <c r="AD36" i="5"/>
  <c r="W36" i="5"/>
  <c r="AD35" i="5"/>
  <c r="W35" i="5"/>
  <c r="AE35" i="5" s="1"/>
  <c r="AD34" i="5"/>
  <c r="W34" i="5"/>
  <c r="AD33" i="5"/>
  <c r="W33" i="5"/>
  <c r="AE33" i="5" s="1"/>
  <c r="AD32" i="5"/>
  <c r="W32" i="5"/>
  <c r="AD31" i="5"/>
  <c r="W31" i="5"/>
  <c r="AD30" i="5"/>
  <c r="W30" i="5"/>
  <c r="AD29" i="5"/>
  <c r="W29" i="5"/>
  <c r="AE29" i="5" s="1"/>
  <c r="AD28" i="5"/>
  <c r="W28" i="5"/>
  <c r="AD27" i="5"/>
  <c r="W27" i="5"/>
  <c r="AD26" i="5"/>
  <c r="W26" i="5"/>
  <c r="AD25" i="5"/>
  <c r="W25" i="5"/>
  <c r="AD24" i="5"/>
  <c r="W24" i="5"/>
  <c r="AD23" i="5"/>
  <c r="W23" i="5"/>
  <c r="AE23" i="5" s="1"/>
  <c r="AD22" i="5"/>
  <c r="W22" i="5"/>
  <c r="AD21" i="5"/>
  <c r="W21" i="5"/>
  <c r="AE21" i="5" s="1"/>
  <c r="AD20" i="5"/>
  <c r="W20" i="5"/>
  <c r="AD19" i="5"/>
  <c r="W19" i="5"/>
  <c r="AE19" i="5" s="1"/>
  <c r="AD18" i="5"/>
  <c r="W18" i="5"/>
  <c r="AD17" i="5"/>
  <c r="W17" i="5"/>
  <c r="AE17" i="5" s="1"/>
  <c r="AD16" i="5"/>
  <c r="W16" i="5"/>
  <c r="AD15" i="5"/>
  <c r="W15" i="5"/>
  <c r="AD14" i="5"/>
  <c r="W14" i="5"/>
  <c r="AD13" i="5"/>
  <c r="W13" i="5"/>
  <c r="AE13" i="5" s="1"/>
  <c r="AD12" i="5"/>
  <c r="W12" i="5"/>
  <c r="AD11" i="5"/>
  <c r="W11" i="5"/>
  <c r="AD10" i="5"/>
  <c r="W10" i="5"/>
  <c r="AE10" i="5" s="1"/>
  <c r="AD9" i="5"/>
  <c r="W9" i="5"/>
  <c r="AD8" i="5"/>
  <c r="W8" i="5"/>
  <c r="AD7" i="5"/>
  <c r="W7" i="5"/>
  <c r="AD6" i="5"/>
  <c r="W6" i="5"/>
  <c r="AD5" i="5"/>
  <c r="W5" i="5"/>
  <c r="AE24" i="5" l="1"/>
  <c r="AE16" i="5"/>
  <c r="W41" i="5"/>
  <c r="AE7" i="5"/>
  <c r="AE9" i="5"/>
  <c r="AE11" i="5"/>
  <c r="AE25" i="5"/>
  <c r="AE27" i="5"/>
  <c r="AE32" i="5"/>
  <c r="AE36" i="5"/>
  <c r="AE8" i="5"/>
  <c r="AE18" i="5"/>
  <c r="AE26" i="5"/>
  <c r="AD41" i="5"/>
  <c r="AE6" i="5"/>
  <c r="AE15" i="5"/>
  <c r="AE20" i="5"/>
  <c r="AE22" i="5"/>
  <c r="AE31" i="5"/>
  <c r="AE38" i="5"/>
  <c r="AE40" i="5"/>
  <c r="AE12" i="5"/>
  <c r="AE14" i="5"/>
  <c r="AE28" i="5"/>
  <c r="AE30" i="5"/>
  <c r="AE5" i="5"/>
  <c r="AE34" i="5"/>
  <c r="AE41" i="5" l="1"/>
  <c r="AC41" i="4" l="1"/>
  <c r="AB41" i="4"/>
  <c r="AA41" i="4"/>
  <c r="Z41" i="4"/>
  <c r="Y41" i="4"/>
  <c r="X41" i="4"/>
  <c r="V41" i="4"/>
  <c r="U41" i="4"/>
  <c r="T41" i="4"/>
  <c r="S41" i="4"/>
  <c r="R41" i="4"/>
  <c r="Q41" i="4"/>
  <c r="O41" i="4"/>
  <c r="N41" i="4"/>
  <c r="M41" i="4"/>
  <c r="L41" i="4"/>
  <c r="K41" i="4"/>
  <c r="J41" i="4"/>
  <c r="H41" i="4"/>
  <c r="G41" i="4"/>
  <c r="F41" i="4"/>
  <c r="E41" i="4"/>
  <c r="D41" i="4"/>
  <c r="C41" i="4"/>
  <c r="AD40" i="4"/>
  <c r="W40" i="4"/>
  <c r="P40" i="4"/>
  <c r="I40" i="4"/>
  <c r="AD39" i="4"/>
  <c r="W39" i="4"/>
  <c r="P39" i="4"/>
  <c r="I39" i="4"/>
  <c r="AD38" i="4"/>
  <c r="W38" i="4"/>
  <c r="P38" i="4"/>
  <c r="I38" i="4"/>
  <c r="AD37" i="4"/>
  <c r="W37" i="4"/>
  <c r="P37" i="4"/>
  <c r="I37" i="4"/>
  <c r="AD36" i="4"/>
  <c r="W36" i="4"/>
  <c r="P36" i="4"/>
  <c r="I36" i="4"/>
  <c r="AD35" i="4"/>
  <c r="W35" i="4"/>
  <c r="P35" i="4"/>
  <c r="I35" i="4"/>
  <c r="AD34" i="4"/>
  <c r="W34" i="4"/>
  <c r="P34" i="4"/>
  <c r="I34" i="4"/>
  <c r="AD33" i="4"/>
  <c r="W33" i="4"/>
  <c r="P33" i="4"/>
  <c r="I33" i="4"/>
  <c r="AD32" i="4"/>
  <c r="W32" i="4"/>
  <c r="P32" i="4"/>
  <c r="I32" i="4"/>
  <c r="AD31" i="4"/>
  <c r="W31" i="4"/>
  <c r="P31" i="4"/>
  <c r="I31" i="4"/>
  <c r="AD30" i="4"/>
  <c r="W30" i="4"/>
  <c r="P30" i="4"/>
  <c r="I30" i="4"/>
  <c r="AD29" i="4"/>
  <c r="W29" i="4"/>
  <c r="P29" i="4"/>
  <c r="I29" i="4"/>
  <c r="AD28" i="4"/>
  <c r="W28" i="4"/>
  <c r="P28" i="4"/>
  <c r="I28" i="4"/>
  <c r="AD27" i="4"/>
  <c r="W27" i="4"/>
  <c r="P27" i="4"/>
  <c r="I27" i="4"/>
  <c r="AD26" i="4"/>
  <c r="W26" i="4"/>
  <c r="P26" i="4"/>
  <c r="I26" i="4"/>
  <c r="AD25" i="4"/>
  <c r="W25" i="4"/>
  <c r="P25" i="4"/>
  <c r="I25" i="4"/>
  <c r="AD24" i="4"/>
  <c r="W24" i="4"/>
  <c r="P24" i="4"/>
  <c r="I24" i="4"/>
  <c r="AD23" i="4"/>
  <c r="W23" i="4"/>
  <c r="P23" i="4"/>
  <c r="I23" i="4"/>
  <c r="AD22" i="4"/>
  <c r="W22" i="4"/>
  <c r="P22" i="4"/>
  <c r="I22" i="4"/>
  <c r="AD21" i="4"/>
  <c r="W21" i="4"/>
  <c r="P21" i="4"/>
  <c r="I21" i="4"/>
  <c r="AD20" i="4"/>
  <c r="W20" i="4"/>
  <c r="P20" i="4"/>
  <c r="I20" i="4"/>
  <c r="AD19" i="4"/>
  <c r="W19" i="4"/>
  <c r="P19" i="4"/>
  <c r="I19" i="4"/>
  <c r="AD18" i="4"/>
  <c r="W18" i="4"/>
  <c r="P18" i="4"/>
  <c r="I18" i="4"/>
  <c r="AD17" i="4"/>
  <c r="W17" i="4"/>
  <c r="P17" i="4"/>
  <c r="I17" i="4"/>
  <c r="AD16" i="4"/>
  <c r="W16" i="4"/>
  <c r="P16" i="4"/>
  <c r="I16" i="4"/>
  <c r="AD15" i="4"/>
  <c r="W15" i="4"/>
  <c r="P15" i="4"/>
  <c r="I15" i="4"/>
  <c r="AD14" i="4"/>
  <c r="W14" i="4"/>
  <c r="P14" i="4"/>
  <c r="I14" i="4"/>
  <c r="AD13" i="4"/>
  <c r="W13" i="4"/>
  <c r="P13" i="4"/>
  <c r="I13" i="4"/>
  <c r="AD12" i="4"/>
  <c r="W12" i="4"/>
  <c r="P12" i="4"/>
  <c r="I12" i="4"/>
  <c r="AD11" i="4"/>
  <c r="W11" i="4"/>
  <c r="P11" i="4"/>
  <c r="I11" i="4"/>
  <c r="AD10" i="4"/>
  <c r="W10" i="4"/>
  <c r="P10" i="4"/>
  <c r="I10" i="4"/>
  <c r="AD9" i="4"/>
  <c r="W9" i="4"/>
  <c r="P9" i="4"/>
  <c r="I9" i="4"/>
  <c r="AD8" i="4"/>
  <c r="W8" i="4"/>
  <c r="P8" i="4"/>
  <c r="I8" i="4"/>
  <c r="AD7" i="4"/>
  <c r="W7" i="4"/>
  <c r="P7" i="4"/>
  <c r="I7" i="4"/>
  <c r="AD6" i="4"/>
  <c r="W6" i="4"/>
  <c r="P6" i="4"/>
  <c r="I6" i="4"/>
  <c r="AD5" i="4"/>
  <c r="AD41" i="4" s="1"/>
  <c r="W5" i="4"/>
  <c r="W41" i="4" s="1"/>
  <c r="P5" i="4"/>
  <c r="P41" i="4" s="1"/>
  <c r="I5" i="4"/>
  <c r="I41" i="4" l="1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5" i="4"/>
  <c r="AE41" i="4" l="1"/>
  <c r="AC41" i="3" l="1"/>
  <c r="AB41" i="3"/>
  <c r="AA41" i="3"/>
  <c r="Z41" i="3"/>
  <c r="Y41" i="3"/>
  <c r="X41" i="3"/>
  <c r="V41" i="3"/>
  <c r="U41" i="3"/>
  <c r="T41" i="3"/>
  <c r="S41" i="3"/>
  <c r="R41" i="3"/>
  <c r="Q41" i="3"/>
  <c r="O41" i="3"/>
  <c r="N41" i="3"/>
  <c r="M41" i="3"/>
  <c r="L41" i="3"/>
  <c r="K41" i="3"/>
  <c r="J41" i="3"/>
  <c r="F41" i="3"/>
  <c r="E41" i="3"/>
  <c r="D41" i="3"/>
  <c r="C41" i="3"/>
  <c r="AD40" i="3"/>
  <c r="W40" i="3"/>
  <c r="P40" i="3"/>
  <c r="I40" i="3"/>
  <c r="AD39" i="3"/>
  <c r="W39" i="3"/>
  <c r="P39" i="3"/>
  <c r="I39" i="3"/>
  <c r="AD38" i="3"/>
  <c r="W38" i="3"/>
  <c r="P38" i="3"/>
  <c r="I38" i="3"/>
  <c r="AD37" i="3"/>
  <c r="W37" i="3"/>
  <c r="P37" i="3"/>
  <c r="I37" i="3"/>
  <c r="AD36" i="3"/>
  <c r="W36" i="3"/>
  <c r="P36" i="3"/>
  <c r="I36" i="3"/>
  <c r="AD35" i="3"/>
  <c r="W35" i="3"/>
  <c r="P35" i="3"/>
  <c r="I35" i="3"/>
  <c r="AD34" i="3"/>
  <c r="W34" i="3"/>
  <c r="P34" i="3"/>
  <c r="I34" i="3"/>
  <c r="AD33" i="3"/>
  <c r="W33" i="3"/>
  <c r="P33" i="3"/>
  <c r="I33" i="3"/>
  <c r="AD32" i="3"/>
  <c r="W32" i="3"/>
  <c r="P32" i="3"/>
  <c r="H32" i="3"/>
  <c r="H41" i="3" s="1"/>
  <c r="G32" i="3"/>
  <c r="G41" i="3" s="1"/>
  <c r="AD31" i="3"/>
  <c r="W31" i="3"/>
  <c r="P31" i="3"/>
  <c r="I31" i="3"/>
  <c r="AD30" i="3"/>
  <c r="W30" i="3"/>
  <c r="P30" i="3"/>
  <c r="I30" i="3"/>
  <c r="AD29" i="3"/>
  <c r="W29" i="3"/>
  <c r="P29" i="3"/>
  <c r="I29" i="3"/>
  <c r="AD28" i="3"/>
  <c r="AE28" i="3" s="1"/>
  <c r="W28" i="3"/>
  <c r="P28" i="3"/>
  <c r="I28" i="3"/>
  <c r="AD27" i="3"/>
  <c r="W27" i="3"/>
  <c r="P27" i="3"/>
  <c r="I27" i="3"/>
  <c r="AD26" i="3"/>
  <c r="W26" i="3"/>
  <c r="P26" i="3"/>
  <c r="I26" i="3"/>
  <c r="AD25" i="3"/>
  <c r="W25" i="3"/>
  <c r="P25" i="3"/>
  <c r="I25" i="3"/>
  <c r="AD24" i="3"/>
  <c r="W24" i="3"/>
  <c r="P24" i="3"/>
  <c r="I24" i="3"/>
  <c r="AD23" i="3"/>
  <c r="W23" i="3"/>
  <c r="P23" i="3"/>
  <c r="I23" i="3"/>
  <c r="AD22" i="3"/>
  <c r="AE22" i="3" s="1"/>
  <c r="W22" i="3"/>
  <c r="P22" i="3"/>
  <c r="I22" i="3"/>
  <c r="AD21" i="3"/>
  <c r="W21" i="3"/>
  <c r="P21" i="3"/>
  <c r="I21" i="3"/>
  <c r="AD20" i="3"/>
  <c r="W20" i="3"/>
  <c r="P20" i="3"/>
  <c r="I20" i="3"/>
  <c r="AD19" i="3"/>
  <c r="W19" i="3"/>
  <c r="P19" i="3"/>
  <c r="I19" i="3"/>
  <c r="AD18" i="3"/>
  <c r="W18" i="3"/>
  <c r="P18" i="3"/>
  <c r="I18" i="3"/>
  <c r="AD17" i="3"/>
  <c r="W17" i="3"/>
  <c r="P17" i="3"/>
  <c r="I17" i="3"/>
  <c r="AD16" i="3"/>
  <c r="AE16" i="3" s="1"/>
  <c r="W16" i="3"/>
  <c r="P16" i="3"/>
  <c r="I16" i="3"/>
  <c r="AD15" i="3"/>
  <c r="W15" i="3"/>
  <c r="P15" i="3"/>
  <c r="I15" i="3"/>
  <c r="AD14" i="3"/>
  <c r="W14" i="3"/>
  <c r="P14" i="3"/>
  <c r="I14" i="3"/>
  <c r="AD13" i="3"/>
  <c r="AE13" i="3" s="1"/>
  <c r="W13" i="3"/>
  <c r="P13" i="3"/>
  <c r="I13" i="3"/>
  <c r="AD12" i="3"/>
  <c r="W12" i="3"/>
  <c r="P12" i="3"/>
  <c r="I12" i="3"/>
  <c r="AD11" i="3"/>
  <c r="W11" i="3"/>
  <c r="P11" i="3"/>
  <c r="I11" i="3"/>
  <c r="AD10" i="3"/>
  <c r="AE10" i="3" s="1"/>
  <c r="W10" i="3"/>
  <c r="P10" i="3"/>
  <c r="I10" i="3"/>
  <c r="AD9" i="3"/>
  <c r="W9" i="3"/>
  <c r="P9" i="3"/>
  <c r="I9" i="3"/>
  <c r="AD8" i="3"/>
  <c r="W8" i="3"/>
  <c r="P8" i="3"/>
  <c r="I8" i="3"/>
  <c r="AD7" i="3"/>
  <c r="W7" i="3"/>
  <c r="P7" i="3"/>
  <c r="I7" i="3"/>
  <c r="AD6" i="3"/>
  <c r="W6" i="3"/>
  <c r="P6" i="3"/>
  <c r="I6" i="3"/>
  <c r="AD5" i="3"/>
  <c r="W5" i="3"/>
  <c r="P5" i="3"/>
  <c r="P41" i="3" s="1"/>
  <c r="I5" i="3"/>
  <c r="AE26" i="3" l="1"/>
  <c r="AE35" i="3"/>
  <c r="AE20" i="3"/>
  <c r="AE8" i="3"/>
  <c r="AE12" i="3"/>
  <c r="AE18" i="3"/>
  <c r="AE24" i="3"/>
  <c r="AE30" i="3"/>
  <c r="AE39" i="3"/>
  <c r="AE9" i="3"/>
  <c r="AE7" i="3"/>
  <c r="AE14" i="3"/>
  <c r="AE11" i="3"/>
  <c r="AE15" i="3"/>
  <c r="AE19" i="3"/>
  <c r="AE23" i="3"/>
  <c r="AE27" i="3"/>
  <c r="AE31" i="3"/>
  <c r="AE34" i="3"/>
  <c r="AE36" i="3"/>
  <c r="AE38" i="3"/>
  <c r="AE40" i="3"/>
  <c r="W41" i="3"/>
  <c r="AE33" i="3"/>
  <c r="AE37" i="3"/>
  <c r="AE5" i="3"/>
  <c r="AE6" i="3"/>
  <c r="AE17" i="3"/>
  <c r="AE21" i="3"/>
  <c r="AE25" i="3"/>
  <c r="AE29" i="3"/>
  <c r="I32" i="3"/>
  <c r="AE32" i="3" s="1"/>
  <c r="AD41" i="3"/>
  <c r="AE41" i="3" l="1"/>
  <c r="I41" i="3"/>
  <c r="Z41" i="2" l="1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1" i="2" l="1"/>
  <c r="K41" i="1" l="1"/>
  <c r="J41" i="1"/>
  <c r="H41" i="1"/>
  <c r="G41" i="1"/>
  <c r="F41" i="1" l="1"/>
  <c r="E41" i="1"/>
  <c r="D41" i="1" l="1"/>
  <c r="C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Betina Labori</author>
  </authors>
  <commentList>
    <comment ref="O12" authorId="0" shapeId="0" xr:uid="{DE205472-0C1A-41B8-9260-40EDA2F96D3A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12" authorId="0" shapeId="0" xr:uid="{36A2D837-DE80-4EFC-B787-C0792618A7C6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13" authorId="0" shapeId="0" xr:uid="{6EA03F97-B70B-4768-A059-6BE44EF645C1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13" authorId="0" shapeId="0" xr:uid="{DE974ACA-D1B2-437E-B372-527F99FD0538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31" authorId="0" shapeId="0" xr:uid="{2069CC92-BBF6-4776-87D0-92E42B067E35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31" authorId="0" shapeId="0" xr:uid="{2B3A9C03-9247-48CE-B91B-9A279CE1BD82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35" authorId="0" shapeId="0" xr:uid="{79829F16-1E93-43F7-B011-E0F26B9392A1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35" authorId="0" shapeId="0" xr:uid="{2A62D82D-0CB5-4712-A376-9DD235428B03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Betina Labori</author>
  </authors>
  <commentList>
    <comment ref="O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AC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liquida SAC</t>
        </r>
      </text>
    </comment>
    <comment ref="O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T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
</t>
        </r>
      </text>
    </comment>
    <comment ref="O3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</commentList>
</comments>
</file>

<file path=xl/sharedStrings.xml><?xml version="1.0" encoding="utf-8"?>
<sst xmlns="http://schemas.openxmlformats.org/spreadsheetml/2006/main" count="808" uniqueCount="220">
  <si>
    <t>CUIT</t>
  </si>
  <si>
    <t>Denominación</t>
  </si>
  <si>
    <t>Cantidad empleados</t>
  </si>
  <si>
    <t>Gasto Total</t>
  </si>
  <si>
    <t>TOTAL GENERAL</t>
  </si>
  <si>
    <t>ALUMINÉ</t>
  </si>
  <si>
    <t>ANDACOLLO</t>
  </si>
  <si>
    <t>AÑELO</t>
  </si>
  <si>
    <t>BAJADA DEL AGRIO</t>
  </si>
  <si>
    <t>BARRANCAS</t>
  </si>
  <si>
    <t>BUTA RANQUIL</t>
  </si>
  <si>
    <t>CAVIAHUE - COPAHUE</t>
  </si>
  <si>
    <t>CENTENARIO</t>
  </si>
  <si>
    <t>CHOS MALAL</t>
  </si>
  <si>
    <t>EL CHOLAR</t>
  </si>
  <si>
    <t>EL HUECÚ</t>
  </si>
  <si>
    <t>HUINGANCO</t>
  </si>
  <si>
    <t>JUNIN DE LOS ANDES</t>
  </si>
  <si>
    <t>LAS COLORADAS</t>
  </si>
  <si>
    <t>LAS LAJAS</t>
  </si>
  <si>
    <t>LAS OVEJAS</t>
  </si>
  <si>
    <t>LONCOPUÉ</t>
  </si>
  <si>
    <t>LOS MICHES</t>
  </si>
  <si>
    <t>MARIANO MORENO</t>
  </si>
  <si>
    <t>NEUQUÉN</t>
  </si>
  <si>
    <t>PICÚN LEUFÚ</t>
  </si>
  <si>
    <t>PIEDRA DEL AGUILA</t>
  </si>
  <si>
    <t>PLAZA HUINCUL</t>
  </si>
  <si>
    <t>PLOTTIER</t>
  </si>
  <si>
    <t>RINCÓN DE LOS SAUCES</t>
  </si>
  <si>
    <t>SAN MARTÍN DE LOS ANDES</t>
  </si>
  <si>
    <t>SAN PATRICIO DEL CHAÑAR</t>
  </si>
  <si>
    <t>SENILLOSA</t>
  </si>
  <si>
    <t>TAQUIMILÁN</t>
  </si>
  <si>
    <t>TRICAO MALAL</t>
  </si>
  <si>
    <t>VILLA EL CHOCÓN</t>
  </si>
  <si>
    <t>VILLA LA ANGOSTURA</t>
  </si>
  <si>
    <t>VILLA PEHUENIA</t>
  </si>
  <si>
    <t>VISTA ALEGRE</t>
  </si>
  <si>
    <t>ZAPALA</t>
  </si>
  <si>
    <r>
      <t>CUTRAL CO</t>
    </r>
    <r>
      <rPr>
        <vertAlign val="superscript"/>
        <sz val="9"/>
        <rFont val="Calibri"/>
        <family val="2"/>
        <scheme val="minor"/>
      </rPr>
      <t xml:space="preserve"> </t>
    </r>
  </si>
  <si>
    <t>Enero 2021</t>
  </si>
  <si>
    <t>Febrero 2021</t>
  </si>
  <si>
    <t>Marzo 2021</t>
  </si>
  <si>
    <t>Abril 2021</t>
  </si>
  <si>
    <t xml:space="preserve">PROVINCIA DEL NEUQUÉN
Planta de Personal y Remuneración Total Bruta de Municipios  Año 2016
</t>
  </si>
  <si>
    <t>Enero 2016</t>
  </si>
  <si>
    <t>Febrero 2016</t>
  </si>
  <si>
    <t>Marzo 2016</t>
  </si>
  <si>
    <t>Abril 2016</t>
  </si>
  <si>
    <t>Mayo 2016</t>
  </si>
  <si>
    <t>Junio 2016 + SAC</t>
  </si>
  <si>
    <t>Julio 2016</t>
  </si>
  <si>
    <t>Agosto 2016</t>
  </si>
  <si>
    <t>Septiembre 2016</t>
  </si>
  <si>
    <t>Octubre 2016</t>
  </si>
  <si>
    <t>Noviembre 2016</t>
  </si>
  <si>
    <t>Diciembre 2016 + SAC</t>
  </si>
  <si>
    <t>TOTAL AÑO 2016</t>
  </si>
  <si>
    <t xml:space="preserve">PROVINCIA DEL NEUQUÉN 
Planta de Personal y Remuneración Total Bruta de Municipios Año 2020
</t>
  </si>
  <si>
    <t>Enero 2020</t>
  </si>
  <si>
    <t>Febrero 2020</t>
  </si>
  <si>
    <t>Marzo 2020</t>
  </si>
  <si>
    <t>TOTAL 1º TRIMESTRE 2020</t>
  </si>
  <si>
    <t>Abril 2019</t>
  </si>
  <si>
    <t>Mayo 2019</t>
  </si>
  <si>
    <t>Junio 2019 + SAC</t>
  </si>
  <si>
    <t>Abril 2020</t>
  </si>
  <si>
    <t>Mayo 2020</t>
  </si>
  <si>
    <t>Junio 2020 + SAC</t>
  </si>
  <si>
    <t>TOTAL 2º TRIMESTRE 2020</t>
  </si>
  <si>
    <t>Julio 2020</t>
  </si>
  <si>
    <t>Agosto 2020</t>
  </si>
  <si>
    <t>Septiembre 2020</t>
  </si>
  <si>
    <t>TOTAL 3º TRIMESTRE 2020</t>
  </si>
  <si>
    <t>Octubre 2020</t>
  </si>
  <si>
    <t>Noviembre 2020</t>
  </si>
  <si>
    <t>Diciembre 2020 + SAC</t>
  </si>
  <si>
    <t>TOTAL 4º TRIMESTRE 2020</t>
  </si>
  <si>
    <t>TOTAL AÑO 2020</t>
  </si>
  <si>
    <t xml:space="preserve">PROVINCIA DEL NEUQUÉN
Planta de Personal y Remuneración Total Bruta de Municipios Año 2019
</t>
  </si>
  <si>
    <t>Enero 2019</t>
  </si>
  <si>
    <t>Febrero 2019</t>
  </si>
  <si>
    <t>Marzo 2019</t>
  </si>
  <si>
    <t>TOTAL 1º TRIMESTRE 2019</t>
  </si>
  <si>
    <t>TOTAL 2º TRIMESTRE 2019</t>
  </si>
  <si>
    <t>Julio 2019</t>
  </si>
  <si>
    <t>Agosto 2019</t>
  </si>
  <si>
    <t>Septiembre 2019</t>
  </si>
  <si>
    <t>TOTAL 3º TRIMESTRE 2019</t>
  </si>
  <si>
    <t>Octubre 2019</t>
  </si>
  <si>
    <t>Noviembre 2019</t>
  </si>
  <si>
    <t>Diciembre 2019 + SAC</t>
  </si>
  <si>
    <t>TOTAL 4º TRIMESTRE 2019</t>
  </si>
  <si>
    <t>TOTAL Año 2019</t>
  </si>
  <si>
    <t xml:space="preserve">PROVINCIA DEL NEUQUÉN
Planta de Personal y Remuneración Total Bruta de Municipios  Año 2018
</t>
  </si>
  <si>
    <t>Enero 2018</t>
  </si>
  <si>
    <t>Febrero 2018</t>
  </si>
  <si>
    <t>Marzo 2018</t>
  </si>
  <si>
    <t>TOTAL 1º TRIMESTRE 2018</t>
  </si>
  <si>
    <t>Abril 2018</t>
  </si>
  <si>
    <t>Mayo 2018</t>
  </si>
  <si>
    <t>Junio 2018 + SAC</t>
  </si>
  <si>
    <t>TOTAL 2º TRIMESTRE 2018</t>
  </si>
  <si>
    <t>Julio 2018</t>
  </si>
  <si>
    <t>Agosto 2018</t>
  </si>
  <si>
    <t>Septiembre 2018</t>
  </si>
  <si>
    <t>TOTAL 3º TRIMESTRE 2018</t>
  </si>
  <si>
    <t>Octubre 2018</t>
  </si>
  <si>
    <t>Noviembre 2018</t>
  </si>
  <si>
    <t>Diciembre 2018 + SAC</t>
  </si>
  <si>
    <t>TOTAL 4º TRIMESTRE 2018</t>
  </si>
  <si>
    <t>TOTAL AÑO 2018</t>
  </si>
  <si>
    <r>
      <rPr>
        <u/>
        <sz val="9"/>
        <rFont val="Calibri"/>
        <family val="2"/>
        <scheme val="minor"/>
      </rPr>
      <t>Fuente</t>
    </r>
    <r>
      <rPr>
        <sz val="9"/>
        <rFont val="Calibri"/>
        <family val="2"/>
        <scheme val="minor"/>
      </rPr>
      <t>: Coordinación de Relaciones Fiscales con Municipios de la Subsecretaría de Ingresos Publicos-M.E.e I. de la Provincia del Neuquén</t>
    </r>
  </si>
  <si>
    <t xml:space="preserve">PROVINCIA DEL NEUQUÉN
Planta de Personal y Remuneración Total Bruta de Municipios  Año 2017
</t>
  </si>
  <si>
    <t>Enero 2017</t>
  </si>
  <si>
    <t>Febrero 2017</t>
  </si>
  <si>
    <t>Marzo 2017</t>
  </si>
  <si>
    <t>Abril 2017</t>
  </si>
  <si>
    <t>Mayo 2017</t>
  </si>
  <si>
    <t>Junio 2017 + SAC</t>
  </si>
  <si>
    <t>Julio 2017</t>
  </si>
  <si>
    <t>Agosto 2017</t>
  </si>
  <si>
    <t>Septiembre 2017</t>
  </si>
  <si>
    <t>Octubre 2017</t>
  </si>
  <si>
    <t>Noviembre 2017</t>
  </si>
  <si>
    <t>Diciembre 2017 + SAC</t>
  </si>
  <si>
    <t>TOTAL AÑO 2017</t>
  </si>
  <si>
    <t>Mayo 2021</t>
  </si>
  <si>
    <t>TOTAL 1º TRIMESTRE 2021</t>
  </si>
  <si>
    <t>Junio 2021 + SAC</t>
  </si>
  <si>
    <t>TOTAL 2º TRIMESTRE 2021</t>
  </si>
  <si>
    <t>Julio 2021</t>
  </si>
  <si>
    <t>Agosto 2021</t>
  </si>
  <si>
    <t>Septiembre 2021</t>
  </si>
  <si>
    <t>Octubre 2021</t>
  </si>
  <si>
    <t>TOTAL 3º TRIMESTRE 2021</t>
  </si>
  <si>
    <t>Noviembre 2021</t>
  </si>
  <si>
    <t>TOTAL 4º TRIMESTRE 2021</t>
  </si>
  <si>
    <t>TOTAL AÑO 2021</t>
  </si>
  <si>
    <t>Diciembre 2021 + SAC</t>
  </si>
  <si>
    <t>PROVINCIA DEL NEUQUÉN
Planta de Personal y Remuneración Total Bruta de Municipios Año 2021</t>
  </si>
  <si>
    <t>PROVINCIA DEL NEUQUÉN
Planta de Personal y Remuneración Total Bruta de Municipios Año 2022</t>
  </si>
  <si>
    <t>Enero 2022</t>
  </si>
  <si>
    <t>Febrero 2022</t>
  </si>
  <si>
    <t>Marzo 2022</t>
  </si>
  <si>
    <t>TOTAL 1º TRIMESTRE 2022</t>
  </si>
  <si>
    <t>Abril 2022</t>
  </si>
  <si>
    <t>Mayo 2022</t>
  </si>
  <si>
    <t>TOTAL 2º TRIMESTRE 2022</t>
  </si>
  <si>
    <t>Junio 2022 + SAC</t>
  </si>
  <si>
    <t>Julio 2022</t>
  </si>
  <si>
    <t>Agosto 2022</t>
  </si>
  <si>
    <t>Septiembre 2022</t>
  </si>
  <si>
    <t>TOTAL 3º TRIMESTRE 2022</t>
  </si>
  <si>
    <t>Otubre 2022</t>
  </si>
  <si>
    <t>Noviembre 2022</t>
  </si>
  <si>
    <t>Diciembre 2022 + SAC</t>
  </si>
  <si>
    <t>TOTAL 4º TRIMESTRE 2022</t>
  </si>
  <si>
    <t>TOTAL AÑO 2022</t>
  </si>
  <si>
    <t>PROVINCIA DEL NEUQUÉN
Planta de Personal y Remuneración Total Bruta de Municipios Año 2023</t>
  </si>
  <si>
    <t>Enero 2023</t>
  </si>
  <si>
    <t>Febrero 2023</t>
  </si>
  <si>
    <t>Marzo 2023</t>
  </si>
  <si>
    <t>TOTAL 1º TRIMESTRE 2023</t>
  </si>
  <si>
    <t>Abril 2023</t>
  </si>
  <si>
    <t>Mayo 2023</t>
  </si>
  <si>
    <t>Junio 2023 + SAC</t>
  </si>
  <si>
    <t>TOTAL 2º TRIMESTRE 2023</t>
  </si>
  <si>
    <t>Julio 2023</t>
  </si>
  <si>
    <t>Agosto 2023</t>
  </si>
  <si>
    <t>Septiembre 2023</t>
  </si>
  <si>
    <t>TOTAL 3º TRIMESTRE 2023</t>
  </si>
  <si>
    <t>Octubre 2023</t>
  </si>
  <si>
    <t>Noviembre 2023</t>
  </si>
  <si>
    <t>Diciembre 2023</t>
  </si>
  <si>
    <t>TOTAL 4º TRIMESTRE 2023</t>
  </si>
  <si>
    <t>PROVINCIA DEL NEUQUÉN
Planta de Personal y Remuneración Total Bruta de Municipios Año 2024</t>
  </si>
  <si>
    <t>Enero 2024</t>
  </si>
  <si>
    <t>Febrero 2024</t>
  </si>
  <si>
    <t>Marzo 2024</t>
  </si>
  <si>
    <t>TOTAL 1º TRIMESTRE 2024</t>
  </si>
  <si>
    <t>Abril 2024</t>
  </si>
  <si>
    <t>Mayo 2024</t>
  </si>
  <si>
    <t>Junio 2024 + SAC</t>
  </si>
  <si>
    <t>TOTAL 2º TRIMESTRE 2024</t>
  </si>
  <si>
    <t>Julio 2024</t>
  </si>
  <si>
    <t>Agosto 2024</t>
  </si>
  <si>
    <t>Septiembre 2024</t>
  </si>
  <si>
    <t>TOTAL 3º TRIMESTRE 2024</t>
  </si>
  <si>
    <t>Octubre 2024</t>
  </si>
  <si>
    <t>Noviembre 2024</t>
  </si>
  <si>
    <t>Diciembre 2024 + SAC</t>
  </si>
  <si>
    <t>TOTAL 4º TRIMESTRE 2024</t>
  </si>
  <si>
    <t>PROVINCIA DEL NEUQUÉN
Planta de Personal y Remuneración Total Bruta de Municipios Año 2025</t>
  </si>
  <si>
    <t>Junio 2025 + SAC</t>
  </si>
  <si>
    <t>Diciembre 2025 + SAC</t>
  </si>
  <si>
    <t>TOTAL 4º TRIMESTRE 2025</t>
  </si>
  <si>
    <t>TOTAL 3º TRIMESTRE 2025</t>
  </si>
  <si>
    <t>TOTAL 2º TRIMESTRE 2025</t>
  </si>
  <si>
    <t>Enero 2025</t>
  </si>
  <si>
    <t>Febrero 2025</t>
  </si>
  <si>
    <t>Marzo 2025</t>
  </si>
  <si>
    <t>TOTAL 1º TRIMESTRE 2025</t>
  </si>
  <si>
    <t>Abril 2025</t>
  </si>
  <si>
    <t>Mayo 2025</t>
  </si>
  <si>
    <t>Julio 2025</t>
  </si>
  <si>
    <t>Agosto 2025</t>
  </si>
  <si>
    <t>Septiembre 2025</t>
  </si>
  <si>
    <t>Octubre 2025</t>
  </si>
  <si>
    <t>Noviembre 2025</t>
  </si>
  <si>
    <t>REGIÓN</t>
  </si>
  <si>
    <t>REGION 
DEL PEHUÉN</t>
  </si>
  <si>
    <t>REGION 
DE LA COMARCA</t>
  </si>
  <si>
    <t>REGION CONFLUENCIA</t>
  </si>
  <si>
    <t>REGION 
DEL LIMAY</t>
  </si>
  <si>
    <t>REGION 
ALTO NEUQUEN</t>
  </si>
  <si>
    <t>REGION 
LAGOS DEL SUR</t>
  </si>
  <si>
    <t>REGION VACA MUERTA</t>
  </si>
  <si>
    <t xml:space="preserve">CUTRAL 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</si>
</sst>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_ ;\-0\ "/>
    <numFmt numFmtId="166" formatCode="_ * #,##0_ ;_ * \-#,##0_ ;_ * &quot;-&quot;??_ ;_ @_ "/>
    <numFmt numFmtId="167" formatCode="_-* #,##0.00\ _$_-;\-* #,##0.00\ _$_-;_-* &quot;-&quot;??\ _$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vertAlign val="superscript"/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4"/>
      <color theme="0"/>
      <name val="Manrope"/>
    </font>
    <font>
      <b/>
      <sz val="8"/>
      <color theme="0"/>
      <name val="Manrope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3E4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165" fontId="3" fillId="3" borderId="0" xfId="1" applyNumberFormat="1" applyFont="1" applyFill="1" applyAlignment="1">
      <alignment horizontal="center"/>
    </xf>
    <xf numFmtId="165" fontId="3" fillId="3" borderId="0" xfId="1" applyNumberFormat="1" applyFont="1" applyFill="1"/>
    <xf numFmtId="166" fontId="3" fillId="3" borderId="0" xfId="1" applyNumberFormat="1" applyFont="1" applyFill="1" applyAlignment="1">
      <alignment horizontal="center"/>
    </xf>
    <xf numFmtId="4" fontId="3" fillId="3" borderId="0" xfId="1" applyNumberFormat="1" applyFont="1" applyFill="1"/>
    <xf numFmtId="0" fontId="3" fillId="3" borderId="0" xfId="0" applyFont="1" applyFill="1"/>
    <xf numFmtId="166" fontId="4" fillId="2" borderId="8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5" fillId="0" borderId="9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left"/>
    </xf>
    <xf numFmtId="166" fontId="5" fillId="0" borderId="11" xfId="1" applyNumberFormat="1" applyFont="1" applyFill="1" applyBorder="1" applyAlignment="1">
      <alignment horizontal="center"/>
    </xf>
    <xf numFmtId="4" fontId="5" fillId="0" borderId="12" xfId="1" applyNumberFormat="1" applyFont="1" applyFill="1" applyBorder="1"/>
    <xf numFmtId="0" fontId="5" fillId="0" borderId="0" xfId="0" applyFont="1"/>
    <xf numFmtId="165" fontId="6" fillId="2" borderId="13" xfId="1" applyNumberFormat="1" applyFont="1" applyFill="1" applyBorder="1" applyAlignment="1">
      <alignment horizontal="center" vertical="center"/>
    </xf>
    <xf numFmtId="165" fontId="7" fillId="2" borderId="14" xfId="1" applyNumberFormat="1" applyFont="1" applyFill="1" applyBorder="1" applyAlignment="1">
      <alignment horizontal="center" vertical="center"/>
    </xf>
    <xf numFmtId="166" fontId="7" fillId="2" borderId="15" xfId="1" applyNumberFormat="1" applyFont="1" applyFill="1" applyBorder="1" applyAlignment="1">
      <alignment horizontal="center" vertical="center"/>
    </xf>
    <xf numFmtId="4" fontId="7" fillId="2" borderId="15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5" fontId="8" fillId="0" borderId="0" xfId="1" applyNumberFormat="1" applyFont="1" applyAlignment="1">
      <alignment horizontal="center"/>
    </xf>
    <xf numFmtId="165" fontId="8" fillId="0" borderId="0" xfId="1" applyNumberFormat="1" applyFont="1"/>
    <xf numFmtId="166" fontId="8" fillId="0" borderId="0" xfId="1" applyNumberFormat="1" applyFont="1" applyAlignment="1">
      <alignment horizontal="center"/>
    </xf>
    <xf numFmtId="0" fontId="8" fillId="0" borderId="0" xfId="0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/>
    <xf numFmtId="166" fontId="3" fillId="0" borderId="0" xfId="1" applyNumberFormat="1" applyFont="1" applyAlignment="1">
      <alignment horizontal="center"/>
    </xf>
    <xf numFmtId="4" fontId="3" fillId="0" borderId="0" xfId="1" applyNumberFormat="1" applyFont="1"/>
    <xf numFmtId="166" fontId="3" fillId="3" borderId="0" xfId="1" applyNumberFormat="1" applyFont="1" applyFill="1"/>
    <xf numFmtId="165" fontId="5" fillId="0" borderId="16" xfId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5" fillId="0" borderId="2" xfId="0" applyNumberFormat="1" applyFont="1" applyBorder="1"/>
    <xf numFmtId="4" fontId="5" fillId="0" borderId="8" xfId="0" applyNumberFormat="1" applyFont="1" applyBorder="1"/>
    <xf numFmtId="165" fontId="5" fillId="0" borderId="17" xfId="1" applyNumberFormat="1" applyFont="1" applyFill="1" applyBorder="1" applyAlignment="1">
      <alignment horizontal="center"/>
    </xf>
    <xf numFmtId="4" fontId="5" fillId="0" borderId="18" xfId="0" applyNumberFormat="1" applyFont="1" applyBorder="1"/>
    <xf numFmtId="4" fontId="8" fillId="0" borderId="0" xfId="1" applyNumberFormat="1" applyFont="1"/>
    <xf numFmtId="0" fontId="2" fillId="2" borderId="0" xfId="0" applyFont="1" applyFill="1" applyAlignment="1">
      <alignment horizontal="center" vertical="center"/>
    </xf>
    <xf numFmtId="165" fontId="5" fillId="0" borderId="21" xfId="1" applyNumberFormat="1" applyFont="1" applyFill="1" applyBorder="1" applyAlignment="1">
      <alignment horizontal="center"/>
    </xf>
    <xf numFmtId="4" fontId="5" fillId="0" borderId="20" xfId="0" applyNumberFormat="1" applyFont="1" applyBorder="1"/>
    <xf numFmtId="165" fontId="5" fillId="0" borderId="22" xfId="1" applyNumberFormat="1" applyFont="1" applyFill="1" applyBorder="1" applyAlignment="1">
      <alignment horizontal="center"/>
    </xf>
    <xf numFmtId="4" fontId="5" fillId="0" borderId="23" xfId="0" applyNumberFormat="1" applyFont="1" applyBorder="1"/>
    <xf numFmtId="4" fontId="5" fillId="0" borderId="0" xfId="0" applyNumberFormat="1" applyFont="1"/>
    <xf numFmtId="165" fontId="5" fillId="0" borderId="0" xfId="1" applyNumberFormat="1" applyFont="1"/>
    <xf numFmtId="10" fontId="3" fillId="0" borderId="0" xfId="4" applyNumberFormat="1" applyFont="1"/>
    <xf numFmtId="166" fontId="14" fillId="0" borderId="0" xfId="1" applyNumberFormat="1" applyFont="1" applyAlignment="1">
      <alignment horizontal="center"/>
    </xf>
    <xf numFmtId="9" fontId="8" fillId="0" borderId="0" xfId="4" applyFont="1" applyAlignment="1">
      <alignment horizontal="center"/>
    </xf>
    <xf numFmtId="9" fontId="3" fillId="0" borderId="0" xfId="4" applyFont="1" applyAlignment="1">
      <alignment horizontal="center"/>
    </xf>
    <xf numFmtId="166" fontId="5" fillId="0" borderId="0" xfId="0" applyNumberFormat="1" applyFont="1"/>
    <xf numFmtId="4" fontId="5" fillId="0" borderId="0" xfId="1" applyNumberFormat="1" applyFont="1"/>
    <xf numFmtId="0" fontId="15" fillId="4" borderId="0" xfId="0" applyFont="1" applyFill="1" applyAlignment="1">
      <alignment horizontal="center" vertical="center" wrapText="1"/>
    </xf>
    <xf numFmtId="166" fontId="16" fillId="4" borderId="8" xfId="1" applyNumberFormat="1" applyFont="1" applyFill="1" applyBorder="1" applyAlignment="1">
      <alignment horizontal="center" vertical="center" wrapText="1"/>
    </xf>
    <xf numFmtId="4" fontId="16" fillId="4" borderId="8" xfId="1" applyNumberFormat="1" applyFont="1" applyFill="1" applyBorder="1" applyAlignment="1">
      <alignment horizontal="center" vertical="center" wrapText="1"/>
    </xf>
    <xf numFmtId="165" fontId="16" fillId="4" borderId="14" xfId="1" applyNumberFormat="1" applyFont="1" applyFill="1" applyBorder="1" applyAlignment="1">
      <alignment horizontal="center" vertical="center"/>
    </xf>
    <xf numFmtId="166" fontId="16" fillId="4" borderId="15" xfId="1" applyNumberFormat="1" applyFont="1" applyFill="1" applyBorder="1" applyAlignment="1">
      <alignment horizontal="center" vertical="center"/>
    </xf>
    <xf numFmtId="4" fontId="16" fillId="4" borderId="15" xfId="1" applyNumberFormat="1" applyFont="1" applyFill="1" applyBorder="1" applyAlignment="1">
      <alignment horizontal="center" vertical="center"/>
    </xf>
    <xf numFmtId="49" fontId="16" fillId="4" borderId="13" xfId="1" applyNumberFormat="1" applyFont="1" applyFill="1" applyBorder="1" applyAlignment="1">
      <alignment horizontal="center" vertical="center" wrapText="1"/>
    </xf>
    <xf numFmtId="49" fontId="16" fillId="4" borderId="15" xfId="1" applyNumberFormat="1" applyFont="1" applyFill="1" applyBorder="1" applyAlignment="1">
      <alignment horizontal="center" vertical="center" wrapText="1"/>
    </xf>
    <xf numFmtId="165" fontId="16" fillId="4" borderId="2" xfId="1" applyNumberFormat="1" applyFont="1" applyFill="1" applyBorder="1" applyAlignment="1">
      <alignment horizontal="center" vertical="center" wrapText="1"/>
    </xf>
    <xf numFmtId="165" fontId="16" fillId="4" borderId="8" xfId="1" applyNumberFormat="1" applyFont="1" applyFill="1" applyBorder="1" applyAlignment="1">
      <alignment horizontal="center" vertical="center" wrapText="1"/>
    </xf>
    <xf numFmtId="165" fontId="16" fillId="4" borderId="3" xfId="1" applyNumberFormat="1" applyFont="1" applyFill="1" applyBorder="1" applyAlignment="1">
      <alignment horizontal="center" vertical="center" wrapText="1"/>
    </xf>
    <xf numFmtId="165" fontId="16" fillId="4" borderId="7" xfId="1" applyNumberFormat="1" applyFont="1" applyFill="1" applyBorder="1" applyAlignment="1">
      <alignment horizontal="center" vertical="center" wrapText="1"/>
    </xf>
    <xf numFmtId="165" fontId="16" fillId="4" borderId="14" xfId="1" applyNumberFormat="1" applyFont="1" applyFill="1" applyBorder="1" applyAlignment="1">
      <alignment horizontal="center" vertical="center"/>
    </xf>
    <xf numFmtId="165" fontId="5" fillId="0" borderId="24" xfId="1" applyNumberFormat="1" applyFont="1" applyFill="1" applyBorder="1" applyAlignment="1">
      <alignment horizontal="center" vertical="center" wrapText="1"/>
    </xf>
    <xf numFmtId="165" fontId="5" fillId="0" borderId="25" xfId="1" applyNumberFormat="1" applyFont="1" applyFill="1" applyBorder="1" applyAlignment="1">
      <alignment horizontal="center" vertical="center" wrapText="1"/>
    </xf>
    <xf numFmtId="165" fontId="5" fillId="0" borderId="26" xfId="1" applyNumberFormat="1" applyFont="1" applyFill="1" applyBorder="1" applyAlignment="1">
      <alignment horizontal="center" vertical="center" wrapText="1"/>
    </xf>
    <xf numFmtId="165" fontId="5" fillId="0" borderId="27" xfId="1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4" fillId="2" borderId="19" xfId="1" applyNumberFormat="1" applyFont="1" applyFill="1" applyBorder="1" applyAlignment="1">
      <alignment horizontal="center" vertical="center" wrapText="1"/>
    </xf>
    <xf numFmtId="165" fontId="4" fillId="2" borderId="20" xfId="1" applyNumberFormat="1" applyFont="1" applyFill="1" applyBorder="1" applyAlignment="1">
      <alignment horizontal="center" vertical="center" wrapText="1"/>
    </xf>
    <xf numFmtId="165" fontId="4" fillId="2" borderId="19" xfId="1" applyNumberFormat="1" applyFont="1" applyFill="1" applyBorder="1" applyAlignment="1">
      <alignment horizontal="center" vertical="center"/>
    </xf>
    <xf numFmtId="165" fontId="4" fillId="2" borderId="20" xfId="1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8" xfId="1" applyNumberFormat="1" applyFont="1" applyFill="1" applyBorder="1" applyAlignment="1">
      <alignment horizontal="center" vertical="center"/>
    </xf>
  </cellXfs>
  <cellStyles count="5">
    <cellStyle name="Millares 2" xfId="1" xr:uid="{00000000-0005-0000-0000-000000000000}"/>
    <cellStyle name="Millares 3" xfId="2" xr:uid="{00000000-0005-0000-0000-000001000000}"/>
    <cellStyle name="Normal" xfId="0" builtinId="0"/>
    <cellStyle name="Normal 2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519D-224E-4BCA-A04E-2CA7A859E553}">
  <dimension ref="A1:AH52"/>
  <sheetViews>
    <sheetView tabSelected="1" zoomScale="106" zoomScaleNormal="106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RowHeight="15" x14ac:dyDescent="0.25"/>
  <cols>
    <col min="1" max="1" width="14.5703125" style="24" hidden="1" customWidth="1"/>
    <col min="2" max="2" width="14.5703125" style="24" customWidth="1"/>
    <col min="3" max="3" width="28.28515625" style="25" customWidth="1"/>
    <col min="4" max="4" width="9.28515625" style="26" customWidth="1"/>
    <col min="5" max="5" width="15.42578125" style="27" customWidth="1"/>
    <col min="6" max="6" width="9.28515625" style="26" customWidth="1"/>
    <col min="7" max="7" width="15.42578125" style="27" customWidth="1"/>
    <col min="8" max="8" width="9.28515625" style="26" customWidth="1"/>
    <col min="9" max="9" width="15.42578125" style="27" customWidth="1"/>
    <col min="10" max="10" width="17.85546875" style="27" customWidth="1"/>
    <col min="11" max="11" width="9.28515625" style="26" customWidth="1"/>
    <col min="12" max="12" width="16.5703125" style="27" customWidth="1"/>
    <col min="13" max="13" width="9.28515625" style="26" customWidth="1"/>
    <col min="14" max="14" width="16.5703125" style="27" customWidth="1"/>
    <col min="15" max="15" width="9.28515625" style="26" customWidth="1"/>
    <col min="16" max="16" width="16.5703125" style="27" customWidth="1"/>
    <col min="17" max="17" width="17.85546875" style="27" customWidth="1"/>
    <col min="18" max="18" width="9.28515625" style="26" customWidth="1"/>
    <col min="19" max="19" width="16.5703125" style="27" customWidth="1"/>
    <col min="20" max="20" width="9.28515625" style="26" customWidth="1"/>
    <col min="21" max="21" width="16.5703125" style="27" customWidth="1"/>
    <col min="22" max="22" width="9.28515625" style="26" customWidth="1"/>
    <col min="23" max="23" width="16.5703125" style="27" customWidth="1"/>
    <col min="24" max="24" width="17.85546875" style="27" customWidth="1"/>
    <col min="25" max="25" width="9.28515625" style="26" customWidth="1"/>
    <col min="26" max="26" width="16.5703125" style="27" customWidth="1"/>
    <col min="27" max="27" width="9.28515625" style="26" customWidth="1"/>
    <col min="28" max="28" width="16.5703125" style="27" customWidth="1"/>
    <col min="29" max="29" width="9.28515625" style="26" customWidth="1"/>
    <col min="30" max="30" width="16.5703125" style="27" customWidth="1"/>
    <col min="31" max="31" width="17.85546875" style="27" customWidth="1"/>
    <col min="32" max="16384" width="11.42578125" style="1"/>
  </cols>
  <sheetData>
    <row r="1" spans="1:31" ht="57" customHeight="1" x14ac:dyDescent="0.25">
      <c r="A1" s="67" t="s">
        <v>194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1" s="6" customFormat="1" ht="10.5" customHeight="1" thickBot="1" x14ac:dyDescent="0.3">
      <c r="A2" s="2"/>
      <c r="B2" s="2"/>
      <c r="C2" s="3"/>
      <c r="D2" s="4"/>
      <c r="E2" s="5"/>
      <c r="F2" s="4"/>
      <c r="G2" s="5"/>
      <c r="H2" s="4"/>
      <c r="I2" s="5"/>
      <c r="J2" s="5"/>
      <c r="K2" s="4"/>
      <c r="L2" s="5"/>
      <c r="M2" s="4"/>
      <c r="N2" s="5"/>
      <c r="O2" s="4"/>
      <c r="P2" s="5"/>
      <c r="Q2" s="5"/>
      <c r="R2" s="4"/>
      <c r="S2" s="5"/>
      <c r="T2" s="4"/>
      <c r="U2" s="5"/>
      <c r="V2" s="4"/>
      <c r="W2" s="5"/>
      <c r="X2" s="5"/>
      <c r="Y2" s="4"/>
      <c r="Z2" s="5"/>
      <c r="AA2" s="4"/>
      <c r="AB2" s="5"/>
      <c r="AC2" s="4"/>
      <c r="AD2" s="5"/>
      <c r="AE2" s="5"/>
    </row>
    <row r="3" spans="1:31" ht="21.75" customHeight="1" thickBot="1" x14ac:dyDescent="0.3">
      <c r="A3" s="69" t="s">
        <v>0</v>
      </c>
      <c r="B3" s="60" t="s">
        <v>211</v>
      </c>
      <c r="C3" s="60" t="s">
        <v>1</v>
      </c>
      <c r="D3" s="56" t="s">
        <v>200</v>
      </c>
      <c r="E3" s="57"/>
      <c r="F3" s="56" t="s">
        <v>201</v>
      </c>
      <c r="G3" s="57"/>
      <c r="H3" s="56" t="s">
        <v>202</v>
      </c>
      <c r="I3" s="57"/>
      <c r="J3" s="58" t="s">
        <v>203</v>
      </c>
      <c r="K3" s="56" t="s">
        <v>204</v>
      </c>
      <c r="L3" s="57"/>
      <c r="M3" s="56" t="s">
        <v>205</v>
      </c>
      <c r="N3" s="57"/>
      <c r="O3" s="56" t="s">
        <v>195</v>
      </c>
      <c r="P3" s="57"/>
      <c r="Q3" s="58" t="s">
        <v>199</v>
      </c>
      <c r="R3" s="56" t="s">
        <v>206</v>
      </c>
      <c r="S3" s="57"/>
      <c r="T3" s="56" t="s">
        <v>207</v>
      </c>
      <c r="U3" s="57"/>
      <c r="V3" s="56" t="s">
        <v>208</v>
      </c>
      <c r="W3" s="57"/>
      <c r="X3" s="58" t="s">
        <v>198</v>
      </c>
      <c r="Y3" s="56" t="s">
        <v>209</v>
      </c>
      <c r="Z3" s="57"/>
      <c r="AA3" s="56" t="s">
        <v>210</v>
      </c>
      <c r="AB3" s="57"/>
      <c r="AC3" s="56" t="s">
        <v>196</v>
      </c>
      <c r="AD3" s="57"/>
      <c r="AE3" s="58" t="s">
        <v>197</v>
      </c>
    </row>
    <row r="4" spans="1:31" s="9" customFormat="1" ht="24.75" customHeight="1" x14ac:dyDescent="0.25">
      <c r="A4" s="70"/>
      <c r="B4" s="61"/>
      <c r="C4" s="61"/>
      <c r="D4" s="51" t="s">
        <v>2</v>
      </c>
      <c r="E4" s="52" t="s">
        <v>3</v>
      </c>
      <c r="F4" s="51" t="s">
        <v>2</v>
      </c>
      <c r="G4" s="52" t="s">
        <v>3</v>
      </c>
      <c r="H4" s="51" t="s">
        <v>2</v>
      </c>
      <c r="I4" s="52" t="s">
        <v>3</v>
      </c>
      <c r="J4" s="59"/>
      <c r="K4" s="51" t="s">
        <v>2</v>
      </c>
      <c r="L4" s="52" t="s">
        <v>3</v>
      </c>
      <c r="M4" s="51" t="s">
        <v>2</v>
      </c>
      <c r="N4" s="52" t="s">
        <v>3</v>
      </c>
      <c r="O4" s="51" t="s">
        <v>2</v>
      </c>
      <c r="P4" s="52" t="s">
        <v>3</v>
      </c>
      <c r="Q4" s="59"/>
      <c r="R4" s="51" t="s">
        <v>2</v>
      </c>
      <c r="S4" s="52" t="s">
        <v>3</v>
      </c>
      <c r="T4" s="51" t="s">
        <v>2</v>
      </c>
      <c r="U4" s="52" t="s">
        <v>3</v>
      </c>
      <c r="V4" s="51" t="s">
        <v>2</v>
      </c>
      <c r="W4" s="52" t="s">
        <v>3</v>
      </c>
      <c r="X4" s="59"/>
      <c r="Y4" s="51" t="s">
        <v>2</v>
      </c>
      <c r="Z4" s="52" t="s">
        <v>3</v>
      </c>
      <c r="AA4" s="51" t="s">
        <v>2</v>
      </c>
      <c r="AB4" s="52" t="s">
        <v>3</v>
      </c>
      <c r="AC4" s="51" t="s">
        <v>2</v>
      </c>
      <c r="AD4" s="52" t="s">
        <v>3</v>
      </c>
      <c r="AE4" s="59"/>
    </row>
    <row r="5" spans="1:31" s="14" customFormat="1" ht="12" x14ac:dyDescent="0.2">
      <c r="A5" s="10">
        <v>30697887349</v>
      </c>
      <c r="B5" s="63" t="s">
        <v>212</v>
      </c>
      <c r="C5" s="11" t="s">
        <v>5</v>
      </c>
      <c r="D5" s="12">
        <v>353</v>
      </c>
      <c r="E5" s="13">
        <v>385892310.88</v>
      </c>
      <c r="F5" s="12">
        <v>357</v>
      </c>
      <c r="G5" s="13">
        <v>476321620.90999949</v>
      </c>
      <c r="H5" s="12">
        <v>360</v>
      </c>
      <c r="I5" s="13">
        <v>408246368.12000024</v>
      </c>
      <c r="J5" s="33">
        <f>+E5+G5+I5</f>
        <v>1270460299.9099998</v>
      </c>
      <c r="K5" s="12">
        <v>357</v>
      </c>
      <c r="L5" s="13">
        <v>494523588.34999973</v>
      </c>
      <c r="M5" s="12">
        <v>337</v>
      </c>
      <c r="N5" s="13">
        <v>392349190.65999943</v>
      </c>
      <c r="O5" s="12">
        <v>337</v>
      </c>
      <c r="P5" s="13">
        <v>565168150.33000016</v>
      </c>
      <c r="Q5" s="33">
        <f>+L5+N5+P5</f>
        <v>1452040929.3399992</v>
      </c>
      <c r="R5" s="12">
        <v>335</v>
      </c>
      <c r="S5" s="13">
        <v>424304015.52999961</v>
      </c>
      <c r="T5" s="12">
        <v>335</v>
      </c>
      <c r="U5" s="13">
        <v>437845053.54999954</v>
      </c>
      <c r="V5" s="12">
        <v>333</v>
      </c>
      <c r="W5" s="13">
        <v>485513711.39999956</v>
      </c>
      <c r="X5" s="33">
        <f>+S5+U5+W5</f>
        <v>1347662780.4799988</v>
      </c>
      <c r="Y5" s="12">
        <v>330</v>
      </c>
      <c r="Z5" s="13">
        <v>460894398.14999938</v>
      </c>
      <c r="AA5" s="12">
        <v>328</v>
      </c>
      <c r="AB5" s="13">
        <v>470243919.09999949</v>
      </c>
      <c r="AC5" s="12">
        <v>327</v>
      </c>
      <c r="AD5" s="13">
        <v>682502445.42999983</v>
      </c>
      <c r="AE5" s="33">
        <f>+Z5+AB5+AD5</f>
        <v>1613640762.6799986</v>
      </c>
    </row>
    <row r="6" spans="1:31" s="14" customFormat="1" ht="12" x14ac:dyDescent="0.2">
      <c r="A6" s="10"/>
      <c r="B6" s="64"/>
      <c r="C6" s="11" t="s">
        <v>8</v>
      </c>
      <c r="D6" s="12">
        <v>240</v>
      </c>
      <c r="E6" s="13">
        <v>206638744</v>
      </c>
      <c r="F6" s="12">
        <v>241</v>
      </c>
      <c r="G6" s="13">
        <v>207645624</v>
      </c>
      <c r="H6" s="12">
        <v>237</v>
      </c>
      <c r="I6" s="13">
        <v>205398561</v>
      </c>
      <c r="J6" s="33">
        <f t="shared" ref="J6:J40" si="0">+E6+G6+I6</f>
        <v>619682929</v>
      </c>
      <c r="K6" s="12">
        <v>238</v>
      </c>
      <c r="L6" s="13">
        <v>227054120</v>
      </c>
      <c r="M6" s="12">
        <v>239</v>
      </c>
      <c r="N6" s="13">
        <v>228152332</v>
      </c>
      <c r="O6" s="12">
        <v>235</v>
      </c>
      <c r="P6" s="13">
        <v>335705474</v>
      </c>
      <c r="Q6" s="33">
        <f t="shared" ref="Q6:Q40" si="1">+L6+N6+P6</f>
        <v>790911926</v>
      </c>
      <c r="R6" s="12">
        <v>235</v>
      </c>
      <c r="S6" s="13">
        <v>237851626</v>
      </c>
      <c r="T6" s="12">
        <v>236</v>
      </c>
      <c r="U6" s="13">
        <v>238731800</v>
      </c>
      <c r="V6" s="12">
        <v>233</v>
      </c>
      <c r="W6" s="13">
        <v>236145764</v>
      </c>
      <c r="X6" s="33">
        <f t="shared" ref="X6:X40" si="2">+S6+U6+W6</f>
        <v>712729190</v>
      </c>
      <c r="Y6" s="12">
        <v>236</v>
      </c>
      <c r="Z6" s="13">
        <v>255499078</v>
      </c>
      <c r="AA6" s="12">
        <v>235</v>
      </c>
      <c r="AB6" s="13">
        <v>254821664</v>
      </c>
      <c r="AC6" s="12">
        <v>235</v>
      </c>
      <c r="AD6" s="13">
        <v>381140524</v>
      </c>
      <c r="AE6" s="33">
        <f t="shared" ref="AE6:AE39" si="3">+Z6+AB6+AD6</f>
        <v>891461266</v>
      </c>
    </row>
    <row r="7" spans="1:31" s="14" customFormat="1" ht="12" x14ac:dyDescent="0.2">
      <c r="A7" s="10"/>
      <c r="B7" s="64"/>
      <c r="C7" s="11" t="s">
        <v>18</v>
      </c>
      <c r="D7" s="12">
        <v>152</v>
      </c>
      <c r="E7" s="13">
        <v>166214528.63999996</v>
      </c>
      <c r="F7" s="12">
        <v>152</v>
      </c>
      <c r="G7" s="13">
        <v>166113139.37</v>
      </c>
      <c r="H7" s="12">
        <v>152</v>
      </c>
      <c r="I7" s="13">
        <v>167068627.16000003</v>
      </c>
      <c r="J7" s="33">
        <f t="shared" si="0"/>
        <v>499396295.17000002</v>
      </c>
      <c r="K7" s="12">
        <v>152</v>
      </c>
      <c r="L7" s="13">
        <v>183086055.60000008</v>
      </c>
      <c r="M7" s="12">
        <v>152</v>
      </c>
      <c r="N7" s="13">
        <v>183284395.98000008</v>
      </c>
      <c r="O7" s="12">
        <v>152</v>
      </c>
      <c r="P7" s="13">
        <v>275317894.03999996</v>
      </c>
      <c r="Q7" s="33">
        <f t="shared" si="1"/>
        <v>641688345.62000012</v>
      </c>
      <c r="R7" s="12">
        <v>151</v>
      </c>
      <c r="S7" s="13">
        <v>198878452.86000001</v>
      </c>
      <c r="T7" s="12">
        <v>150</v>
      </c>
      <c r="U7" s="13">
        <v>198176110.35999995</v>
      </c>
      <c r="V7" s="12">
        <v>150</v>
      </c>
      <c r="W7" s="13">
        <v>198864913.05999997</v>
      </c>
      <c r="X7" s="33">
        <f t="shared" si="2"/>
        <v>595919476.27999997</v>
      </c>
      <c r="Y7" s="12">
        <v>150</v>
      </c>
      <c r="Z7" s="13">
        <v>213625083.09000006</v>
      </c>
      <c r="AA7" s="12">
        <v>149</v>
      </c>
      <c r="AB7" s="13">
        <v>210977294.17000005</v>
      </c>
      <c r="AC7" s="12">
        <v>150</v>
      </c>
      <c r="AD7" s="13">
        <v>317605902.52000004</v>
      </c>
      <c r="AE7" s="33">
        <f t="shared" si="3"/>
        <v>742208279.78000021</v>
      </c>
    </row>
    <row r="8" spans="1:31" s="14" customFormat="1" ht="12" x14ac:dyDescent="0.2">
      <c r="A8" s="10"/>
      <c r="B8" s="64"/>
      <c r="C8" s="11" t="s">
        <v>19</v>
      </c>
      <c r="D8" s="12">
        <v>431</v>
      </c>
      <c r="E8" s="13">
        <v>519354476.9400003</v>
      </c>
      <c r="F8" s="12">
        <v>431</v>
      </c>
      <c r="G8" s="13">
        <v>679128131.13999963</v>
      </c>
      <c r="H8" s="12">
        <v>429</v>
      </c>
      <c r="I8" s="13">
        <v>566197119.72000039</v>
      </c>
      <c r="J8" s="33">
        <f t="shared" si="0"/>
        <v>1764679727.8000002</v>
      </c>
      <c r="K8" s="12">
        <v>428</v>
      </c>
      <c r="L8" s="13">
        <v>703981177.85999966</v>
      </c>
      <c r="M8" s="12">
        <v>425</v>
      </c>
      <c r="N8" s="13">
        <v>599090139.09999967</v>
      </c>
      <c r="O8" s="12">
        <v>424</v>
      </c>
      <c r="P8" s="13">
        <v>909219555.98000038</v>
      </c>
      <c r="Q8" s="33">
        <f t="shared" si="1"/>
        <v>2212290872.9399996</v>
      </c>
      <c r="R8" s="12">
        <v>420</v>
      </c>
      <c r="S8" s="13">
        <v>685940519.77999985</v>
      </c>
      <c r="T8" s="12">
        <v>418</v>
      </c>
      <c r="U8" s="13">
        <v>687233800.52999997</v>
      </c>
      <c r="V8" s="12">
        <v>417</v>
      </c>
      <c r="W8" s="13">
        <v>817125812.3900001</v>
      </c>
      <c r="X8" s="33">
        <f t="shared" si="2"/>
        <v>2190300132.6999998</v>
      </c>
      <c r="Y8" s="12">
        <v>415</v>
      </c>
      <c r="Z8" s="13">
        <v>748506565.88000059</v>
      </c>
      <c r="AA8" s="12">
        <v>414</v>
      </c>
      <c r="AB8" s="13">
        <v>736458304.22000086</v>
      </c>
      <c r="AC8" s="12">
        <v>412</v>
      </c>
      <c r="AD8" s="13">
        <v>1151728615.9699998</v>
      </c>
      <c r="AE8" s="33">
        <f t="shared" si="3"/>
        <v>2636693486.0700011</v>
      </c>
    </row>
    <row r="9" spans="1:31" s="14" customFormat="1" ht="12" x14ac:dyDescent="0.2">
      <c r="A9" s="10"/>
      <c r="B9" s="64"/>
      <c r="C9" s="11" t="s">
        <v>23</v>
      </c>
      <c r="D9" s="12">
        <v>231</v>
      </c>
      <c r="E9" s="13">
        <v>294426279.95000005</v>
      </c>
      <c r="F9" s="12">
        <v>231</v>
      </c>
      <c r="G9" s="13">
        <v>340989625.12999988</v>
      </c>
      <c r="H9" s="12">
        <v>228</v>
      </c>
      <c r="I9" s="13">
        <v>289168960.42000002</v>
      </c>
      <c r="J9" s="33">
        <f t="shared" si="0"/>
        <v>924584865.5</v>
      </c>
      <c r="K9" s="12">
        <v>227</v>
      </c>
      <c r="L9" s="13">
        <v>349426897.62000018</v>
      </c>
      <c r="M9" s="12">
        <v>227</v>
      </c>
      <c r="N9" s="13">
        <v>353625212.92000002</v>
      </c>
      <c r="O9" s="12">
        <v>226</v>
      </c>
      <c r="P9" s="13">
        <v>522312451.95000017</v>
      </c>
      <c r="Q9" s="33">
        <f t="shared" si="1"/>
        <v>1225364562.4900002</v>
      </c>
      <c r="R9" s="12">
        <v>226</v>
      </c>
      <c r="S9" s="13">
        <v>377925890.45999992</v>
      </c>
      <c r="T9" s="12">
        <v>226</v>
      </c>
      <c r="U9" s="13">
        <v>379331108.44999969</v>
      </c>
      <c r="V9" s="12">
        <v>226</v>
      </c>
      <c r="W9" s="13">
        <v>377396034.24999994</v>
      </c>
      <c r="X9" s="33">
        <f t="shared" si="2"/>
        <v>1134653033.1599996</v>
      </c>
      <c r="Y9" s="12">
        <v>225</v>
      </c>
      <c r="Z9" s="13">
        <v>408506881.38999999</v>
      </c>
      <c r="AA9" s="12">
        <v>224</v>
      </c>
      <c r="AB9" s="13">
        <v>461221315.76999998</v>
      </c>
      <c r="AC9" s="12">
        <v>224</v>
      </c>
      <c r="AD9" s="13">
        <v>665887305.07999945</v>
      </c>
      <c r="AE9" s="33">
        <f t="shared" si="3"/>
        <v>1535615502.2399993</v>
      </c>
    </row>
    <row r="10" spans="1:31" s="14" customFormat="1" ht="12" x14ac:dyDescent="0.2">
      <c r="A10" s="10"/>
      <c r="B10" s="64"/>
      <c r="C10" s="11" t="s">
        <v>37</v>
      </c>
      <c r="D10" s="12">
        <v>143</v>
      </c>
      <c r="E10" s="13">
        <v>151222657.50999993</v>
      </c>
      <c r="F10" s="12">
        <v>143</v>
      </c>
      <c r="G10" s="13">
        <v>151592156.10999992</v>
      </c>
      <c r="H10" s="12">
        <v>145</v>
      </c>
      <c r="I10" s="13">
        <v>154608975.55999991</v>
      </c>
      <c r="J10" s="33">
        <f t="shared" si="0"/>
        <v>457423789.17999983</v>
      </c>
      <c r="K10" s="12">
        <v>145</v>
      </c>
      <c r="L10" s="13">
        <v>166534406.12</v>
      </c>
      <c r="M10" s="12">
        <v>142</v>
      </c>
      <c r="N10" s="13">
        <v>167709124.62999997</v>
      </c>
      <c r="O10" s="12">
        <v>142</v>
      </c>
      <c r="P10" s="13">
        <v>245390902.17999998</v>
      </c>
      <c r="Q10" s="33">
        <f t="shared" si="1"/>
        <v>579634432.92999995</v>
      </c>
      <c r="R10" s="12">
        <v>143</v>
      </c>
      <c r="S10" s="13">
        <v>177236464.05000004</v>
      </c>
      <c r="T10" s="12">
        <v>140</v>
      </c>
      <c r="U10" s="13">
        <v>176615712.13000008</v>
      </c>
      <c r="V10" s="12">
        <v>139</v>
      </c>
      <c r="W10" s="13">
        <v>175496531.36000007</v>
      </c>
      <c r="X10" s="33">
        <f t="shared" si="2"/>
        <v>529348707.5400002</v>
      </c>
      <c r="Y10" s="12">
        <v>143</v>
      </c>
      <c r="Z10" s="13">
        <v>191936441.46999994</v>
      </c>
      <c r="AA10" s="12">
        <v>144</v>
      </c>
      <c r="AB10" s="13">
        <v>193745886.41999996</v>
      </c>
      <c r="AC10" s="12">
        <v>144</v>
      </c>
      <c r="AD10" s="13">
        <v>286995696.07000023</v>
      </c>
      <c r="AE10" s="33">
        <f t="shared" si="3"/>
        <v>672678023.96000004</v>
      </c>
    </row>
    <row r="11" spans="1:31" s="14" customFormat="1" ht="12" x14ac:dyDescent="0.2">
      <c r="A11" s="10"/>
      <c r="B11" s="65"/>
      <c r="C11" s="11" t="s">
        <v>39</v>
      </c>
      <c r="D11" s="12">
        <v>1466</v>
      </c>
      <c r="E11" s="13">
        <v>1983274148.819998</v>
      </c>
      <c r="F11" s="12">
        <v>1599</v>
      </c>
      <c r="G11" s="13">
        <v>2061589410.4799981</v>
      </c>
      <c r="H11" s="12">
        <v>1540</v>
      </c>
      <c r="I11" s="13">
        <v>2083275087.2200027</v>
      </c>
      <c r="J11" s="33">
        <f t="shared" si="0"/>
        <v>6128138646.5199986</v>
      </c>
      <c r="K11" s="12">
        <v>1550</v>
      </c>
      <c r="L11" s="13">
        <v>2127431712.0900052</v>
      </c>
      <c r="M11" s="12">
        <v>1553</v>
      </c>
      <c r="N11" s="13">
        <v>2229723736.8699961</v>
      </c>
      <c r="O11" s="12">
        <v>1554</v>
      </c>
      <c r="P11" s="13">
        <v>3136030515.1099992</v>
      </c>
      <c r="Q11" s="33">
        <f t="shared" si="1"/>
        <v>7493185964.0699997</v>
      </c>
      <c r="R11" s="12">
        <v>1533</v>
      </c>
      <c r="S11" s="13">
        <v>2289801472.929997</v>
      </c>
      <c r="T11" s="12">
        <v>1549</v>
      </c>
      <c r="U11" s="13">
        <v>2294839519.1499987</v>
      </c>
      <c r="V11" s="12">
        <v>1558</v>
      </c>
      <c r="W11" s="13">
        <v>2406706091.5599976</v>
      </c>
      <c r="X11" s="33">
        <f t="shared" si="2"/>
        <v>6991347083.6399937</v>
      </c>
      <c r="Y11" s="12">
        <v>1563</v>
      </c>
      <c r="Z11" s="13">
        <v>2434153577.2299972</v>
      </c>
      <c r="AA11" s="12">
        <v>1563</v>
      </c>
      <c r="AB11" s="13">
        <v>2580714039.2299991</v>
      </c>
      <c r="AC11" s="12">
        <v>1564</v>
      </c>
      <c r="AD11" s="13">
        <v>3619258517.7899909</v>
      </c>
      <c r="AE11" s="33">
        <f t="shared" si="3"/>
        <v>8634126134.2499866</v>
      </c>
    </row>
    <row r="12" spans="1:31" s="14" customFormat="1" ht="12" x14ac:dyDescent="0.2">
      <c r="A12" s="10"/>
      <c r="B12" s="63" t="s">
        <v>213</v>
      </c>
      <c r="C12" s="11" t="s">
        <v>219</v>
      </c>
      <c r="D12" s="12">
        <v>451</v>
      </c>
      <c r="E12" s="13">
        <v>1184448344.8999999</v>
      </c>
      <c r="F12" s="12">
        <v>464</v>
      </c>
      <c r="G12" s="13">
        <v>1189307444.6000004</v>
      </c>
      <c r="H12" s="12">
        <v>465</v>
      </c>
      <c r="I12" s="13">
        <v>1191126115.7300005</v>
      </c>
      <c r="J12" s="33">
        <f t="shared" si="0"/>
        <v>3564881905.2300005</v>
      </c>
      <c r="K12" s="12">
        <v>461</v>
      </c>
      <c r="L12" s="13">
        <v>1167841811.9700015</v>
      </c>
      <c r="M12" s="12">
        <v>457</v>
      </c>
      <c r="N12" s="13">
        <v>1145759501.5700016</v>
      </c>
      <c r="O12" s="12">
        <v>456</v>
      </c>
      <c r="P12" s="13">
        <v>1994293245.8</v>
      </c>
      <c r="Q12" s="33">
        <f t="shared" si="1"/>
        <v>4307894559.340003</v>
      </c>
      <c r="R12" s="12">
        <v>449</v>
      </c>
      <c r="S12" s="13">
        <v>1307270392.1799991</v>
      </c>
      <c r="T12" s="12">
        <v>444</v>
      </c>
      <c r="U12" s="13">
        <v>1308173740.3999982</v>
      </c>
      <c r="V12" s="12">
        <v>441</v>
      </c>
      <c r="W12" s="13">
        <v>1286868919.7099988</v>
      </c>
      <c r="X12" s="33">
        <f t="shared" si="2"/>
        <v>3902313052.2899961</v>
      </c>
      <c r="Y12" s="12">
        <v>435</v>
      </c>
      <c r="Z12" s="13">
        <v>1295633776.4999988</v>
      </c>
      <c r="AA12" s="12">
        <v>430</v>
      </c>
      <c r="AB12" s="13">
        <v>1257130397.4999986</v>
      </c>
      <c r="AC12" s="12">
        <v>428</v>
      </c>
      <c r="AD12" s="13">
        <v>1887923347.0899978</v>
      </c>
      <c r="AE12" s="33">
        <f t="shared" si="3"/>
        <v>4440687521.0899944</v>
      </c>
    </row>
    <row r="13" spans="1:31" s="14" customFormat="1" ht="12" x14ac:dyDescent="0.2">
      <c r="A13" s="10"/>
      <c r="B13" s="65"/>
      <c r="C13" s="11" t="s">
        <v>27</v>
      </c>
      <c r="D13" s="12">
        <v>587</v>
      </c>
      <c r="E13" s="13">
        <v>1245344451.7100003</v>
      </c>
      <c r="F13" s="12">
        <v>584</v>
      </c>
      <c r="G13" s="13">
        <v>1254389764.7000003</v>
      </c>
      <c r="H13" s="12">
        <v>583</v>
      </c>
      <c r="I13" s="13">
        <v>1264480885.7299998</v>
      </c>
      <c r="J13" s="33">
        <f t="shared" si="0"/>
        <v>3764215102.1400003</v>
      </c>
      <c r="K13" s="12">
        <v>581</v>
      </c>
      <c r="L13" s="13">
        <v>1270311248.0200002</v>
      </c>
      <c r="M13" s="12">
        <v>575</v>
      </c>
      <c r="N13" s="13">
        <v>1413505757.8199983</v>
      </c>
      <c r="O13" s="12">
        <v>575</v>
      </c>
      <c r="P13" s="13">
        <v>2141503922.0700011</v>
      </c>
      <c r="Q13" s="33">
        <f t="shared" si="1"/>
        <v>4825320927.9099998</v>
      </c>
      <c r="R13" s="12">
        <v>574</v>
      </c>
      <c r="S13" s="13">
        <v>1444470826.8899972</v>
      </c>
      <c r="T13" s="12">
        <v>573</v>
      </c>
      <c r="U13" s="13">
        <v>1448669444.1699975</v>
      </c>
      <c r="V13" s="12">
        <v>568</v>
      </c>
      <c r="W13" s="13">
        <v>1589658240.6600013</v>
      </c>
      <c r="X13" s="33">
        <f t="shared" si="2"/>
        <v>4482798511.7199955</v>
      </c>
      <c r="Y13" s="12">
        <v>563</v>
      </c>
      <c r="Z13" s="13">
        <v>1585854480.170001</v>
      </c>
      <c r="AA13" s="12">
        <v>559</v>
      </c>
      <c r="AB13" s="13">
        <v>1589783619.6200004</v>
      </c>
      <c r="AC13" s="12">
        <v>555</v>
      </c>
      <c r="AD13" s="13">
        <v>2370868084.6800022</v>
      </c>
      <c r="AE13" s="33">
        <f t="shared" si="3"/>
        <v>5546506184.4700031</v>
      </c>
    </row>
    <row r="14" spans="1:31" s="14" customFormat="1" ht="12" x14ac:dyDescent="0.2">
      <c r="A14" s="10"/>
      <c r="B14" s="63" t="s">
        <v>214</v>
      </c>
      <c r="C14" s="11" t="s">
        <v>12</v>
      </c>
      <c r="D14" s="12">
        <v>1105</v>
      </c>
      <c r="E14" s="13">
        <v>1887637436.6699996</v>
      </c>
      <c r="F14" s="12">
        <v>1102</v>
      </c>
      <c r="G14" s="13">
        <v>1867942689.6599998</v>
      </c>
      <c r="H14" s="12">
        <v>1097</v>
      </c>
      <c r="I14" s="13">
        <v>1901676737.4799995</v>
      </c>
      <c r="J14" s="33">
        <f t="shared" si="0"/>
        <v>5657256863.8099995</v>
      </c>
      <c r="K14" s="12">
        <v>1085</v>
      </c>
      <c r="L14" s="13">
        <v>2089522724.3299999</v>
      </c>
      <c r="M14" s="12">
        <v>1081</v>
      </c>
      <c r="N14" s="13">
        <v>2021889110.6899993</v>
      </c>
      <c r="O14" s="12">
        <v>1082</v>
      </c>
      <c r="P14" s="13">
        <v>3057119313.8600001</v>
      </c>
      <c r="Q14" s="33">
        <f t="shared" si="1"/>
        <v>7168531148.8799992</v>
      </c>
      <c r="R14" s="12">
        <v>1077</v>
      </c>
      <c r="S14" s="13">
        <v>2380452317.7800031</v>
      </c>
      <c r="T14" s="12">
        <v>1075</v>
      </c>
      <c r="U14" s="13">
        <v>2273114477.4199963</v>
      </c>
      <c r="V14" s="12">
        <v>1070</v>
      </c>
      <c r="W14" s="13">
        <v>2310605530.8999996</v>
      </c>
      <c r="X14" s="33">
        <f t="shared" si="2"/>
        <v>6964172326.0999985</v>
      </c>
      <c r="Y14" s="12">
        <v>1065</v>
      </c>
      <c r="Z14" s="13">
        <v>2562705491.3700023</v>
      </c>
      <c r="AA14" s="12">
        <v>1061</v>
      </c>
      <c r="AB14" s="13">
        <v>2595666681.3600016</v>
      </c>
      <c r="AC14" s="12">
        <v>1063</v>
      </c>
      <c r="AD14" s="13">
        <v>3878875147.210001</v>
      </c>
      <c r="AE14" s="33">
        <f t="shared" si="3"/>
        <v>9037247319.9400043</v>
      </c>
    </row>
    <row r="15" spans="1:31" s="14" customFormat="1" ht="12" x14ac:dyDescent="0.2">
      <c r="A15" s="10"/>
      <c r="B15" s="64"/>
      <c r="C15" s="11" t="s">
        <v>24</v>
      </c>
      <c r="D15" s="12">
        <v>4093</v>
      </c>
      <c r="E15" s="13">
        <v>6317614535.1000032</v>
      </c>
      <c r="F15" s="12">
        <v>4142</v>
      </c>
      <c r="G15" s="13">
        <v>6278869647.320015</v>
      </c>
      <c r="H15" s="12">
        <v>3782</v>
      </c>
      <c r="I15" s="13">
        <v>6651367781.9799938</v>
      </c>
      <c r="J15" s="33">
        <f t="shared" si="0"/>
        <v>19247851964.400009</v>
      </c>
      <c r="K15" s="12">
        <v>3598</v>
      </c>
      <c r="L15" s="13">
        <v>6564145922.6300259</v>
      </c>
      <c r="M15" s="12">
        <v>3610</v>
      </c>
      <c r="N15" s="13">
        <v>6988181408.8400011</v>
      </c>
      <c r="O15" s="12">
        <v>3655</v>
      </c>
      <c r="P15" s="13">
        <v>9794633650.6399574</v>
      </c>
      <c r="Q15" s="33">
        <f t="shared" si="1"/>
        <v>23346960982.109985</v>
      </c>
      <c r="R15" s="12">
        <v>3593</v>
      </c>
      <c r="S15" s="13">
        <v>6934121526.510004</v>
      </c>
      <c r="T15" s="12">
        <v>3574</v>
      </c>
      <c r="U15" s="13">
        <v>6944201124.2000103</v>
      </c>
      <c r="V15" s="12">
        <v>3604</v>
      </c>
      <c r="W15" s="13">
        <v>7088274720.0399866</v>
      </c>
      <c r="X15" s="33">
        <f t="shared" si="2"/>
        <v>20966597370.75</v>
      </c>
      <c r="Y15" s="12">
        <v>3588</v>
      </c>
      <c r="Z15" s="13">
        <v>7564120092.5200005</v>
      </c>
      <c r="AA15" s="12">
        <v>3729</v>
      </c>
      <c r="AB15" s="13">
        <v>7904748308.3400135</v>
      </c>
      <c r="AC15" s="12">
        <v>3933</v>
      </c>
      <c r="AD15" s="13">
        <v>12480946969.409939</v>
      </c>
      <c r="AE15" s="33">
        <f t="shared" si="3"/>
        <v>27949815370.269951</v>
      </c>
    </row>
    <row r="16" spans="1:31" s="14" customFormat="1" ht="12" x14ac:dyDescent="0.2">
      <c r="A16" s="10"/>
      <c r="B16" s="64"/>
      <c r="C16" s="11" t="s">
        <v>28</v>
      </c>
      <c r="D16" s="12">
        <v>1232</v>
      </c>
      <c r="E16" s="13">
        <v>1438789752.4200013</v>
      </c>
      <c r="F16" s="12">
        <v>1223</v>
      </c>
      <c r="G16" s="13">
        <v>1741499717.5199988</v>
      </c>
      <c r="H16" s="12">
        <v>1224</v>
      </c>
      <c r="I16" s="13">
        <v>1441401870.4100008</v>
      </c>
      <c r="J16" s="33">
        <f t="shared" si="0"/>
        <v>4621691340.3500004</v>
      </c>
      <c r="K16" s="12">
        <v>1209</v>
      </c>
      <c r="L16" s="13">
        <v>1636311270.1099999</v>
      </c>
      <c r="M16" s="12">
        <v>1218</v>
      </c>
      <c r="N16" s="13">
        <v>1565738230.0199995</v>
      </c>
      <c r="O16" s="12">
        <v>1219</v>
      </c>
      <c r="P16" s="13">
        <v>2297406850.5400071</v>
      </c>
      <c r="Q16" s="33">
        <f t="shared" si="1"/>
        <v>5499456350.6700058</v>
      </c>
      <c r="R16" s="12">
        <v>1208</v>
      </c>
      <c r="S16" s="13">
        <v>1672816804.1500032</v>
      </c>
      <c r="T16" s="12">
        <v>1211</v>
      </c>
      <c r="U16" s="13">
        <v>1720593504.3100002</v>
      </c>
      <c r="V16" s="12">
        <v>1217</v>
      </c>
      <c r="W16" s="13">
        <v>1824722301.5899973</v>
      </c>
      <c r="X16" s="33">
        <f t="shared" si="2"/>
        <v>5218132610.0500011</v>
      </c>
      <c r="Y16" s="12">
        <v>1230</v>
      </c>
      <c r="Z16" s="13">
        <v>1928981997.0099955</v>
      </c>
      <c r="AA16" s="12">
        <v>1251</v>
      </c>
      <c r="AB16" s="13">
        <v>1966442134.7799919</v>
      </c>
      <c r="AC16" s="12">
        <v>1261</v>
      </c>
      <c r="AD16" s="13">
        <v>2899124993.4999957</v>
      </c>
      <c r="AE16" s="33">
        <f t="shared" si="3"/>
        <v>6794549125.2899837</v>
      </c>
    </row>
    <row r="17" spans="1:31" s="14" customFormat="1" ht="12" x14ac:dyDescent="0.2">
      <c r="A17" s="10"/>
      <c r="B17" s="64"/>
      <c r="C17" s="11" t="s">
        <v>32</v>
      </c>
      <c r="D17" s="12">
        <v>500</v>
      </c>
      <c r="E17" s="13">
        <v>712550309.76999986</v>
      </c>
      <c r="F17" s="12">
        <v>499</v>
      </c>
      <c r="G17" s="13">
        <v>777627012.15999949</v>
      </c>
      <c r="H17" s="12">
        <v>500</v>
      </c>
      <c r="I17" s="13">
        <v>677953660.13999963</v>
      </c>
      <c r="J17" s="33">
        <f t="shared" si="0"/>
        <v>2168130982.0699987</v>
      </c>
      <c r="K17" s="12">
        <v>494</v>
      </c>
      <c r="L17" s="13">
        <v>726356379.46999919</v>
      </c>
      <c r="M17" s="12">
        <v>490</v>
      </c>
      <c r="N17" s="13">
        <v>709803744.21999931</v>
      </c>
      <c r="O17" s="12">
        <v>497</v>
      </c>
      <c r="P17" s="13">
        <v>1051349157.4100003</v>
      </c>
      <c r="Q17" s="33">
        <f t="shared" si="1"/>
        <v>2487509281.099999</v>
      </c>
      <c r="R17" s="12">
        <v>490</v>
      </c>
      <c r="S17" s="13">
        <v>760011082.27999985</v>
      </c>
      <c r="T17" s="12">
        <v>486</v>
      </c>
      <c r="U17" s="13">
        <v>760591570.53999996</v>
      </c>
      <c r="V17" s="12">
        <v>487</v>
      </c>
      <c r="W17" s="13">
        <v>762670948.36999977</v>
      </c>
      <c r="X17" s="33">
        <f t="shared" si="2"/>
        <v>2283273601.1899996</v>
      </c>
      <c r="Y17" s="12">
        <v>482</v>
      </c>
      <c r="Z17" s="13">
        <v>810871884.01000071</v>
      </c>
      <c r="AA17" s="12">
        <v>480</v>
      </c>
      <c r="AB17" s="13">
        <v>801530434.28000057</v>
      </c>
      <c r="AC17" s="12">
        <v>482</v>
      </c>
      <c r="AD17" s="13">
        <v>1179979805.8400004</v>
      </c>
      <c r="AE17" s="33">
        <f t="shared" si="3"/>
        <v>2792382124.130002</v>
      </c>
    </row>
    <row r="18" spans="1:31" s="14" customFormat="1" ht="13.5" customHeight="1" x14ac:dyDescent="0.2">
      <c r="A18" s="10">
        <v>30672543300</v>
      </c>
      <c r="B18" s="64"/>
      <c r="C18" s="11" t="s">
        <v>35</v>
      </c>
      <c r="D18" s="12">
        <v>479</v>
      </c>
      <c r="E18" s="13">
        <v>383780964.1999985</v>
      </c>
      <c r="F18" s="12">
        <v>479</v>
      </c>
      <c r="G18" s="13">
        <v>388519983.2599985</v>
      </c>
      <c r="H18" s="12">
        <v>478</v>
      </c>
      <c r="I18" s="13">
        <v>382616319.09999853</v>
      </c>
      <c r="J18" s="33">
        <f t="shared" si="0"/>
        <v>1154917266.5599954</v>
      </c>
      <c r="K18" s="12">
        <v>476</v>
      </c>
      <c r="L18" s="13">
        <v>406651826.82999861</v>
      </c>
      <c r="M18" s="12">
        <v>477</v>
      </c>
      <c r="N18" s="13">
        <v>424480256.54999989</v>
      </c>
      <c r="O18" s="12">
        <v>476</v>
      </c>
      <c r="P18" s="13">
        <v>634633155.16000068</v>
      </c>
      <c r="Q18" s="33">
        <f t="shared" si="1"/>
        <v>1465765238.539999</v>
      </c>
      <c r="R18" s="12">
        <v>479</v>
      </c>
      <c r="S18" s="13">
        <v>441210254.70000094</v>
      </c>
      <c r="T18" s="12">
        <v>477</v>
      </c>
      <c r="U18" s="13">
        <v>441167737.21000093</v>
      </c>
      <c r="V18" s="12">
        <v>477</v>
      </c>
      <c r="W18" s="13">
        <v>443711685.91000098</v>
      </c>
      <c r="X18" s="33">
        <f t="shared" si="2"/>
        <v>1326089677.8200028</v>
      </c>
      <c r="Y18" s="12">
        <v>478</v>
      </c>
      <c r="Z18" s="13">
        <v>475808223.06999958</v>
      </c>
      <c r="AA18" s="12">
        <v>474</v>
      </c>
      <c r="AB18" s="13">
        <v>471991374.05999959</v>
      </c>
      <c r="AC18" s="12">
        <v>475</v>
      </c>
      <c r="AD18" s="13">
        <v>714138984.82000029</v>
      </c>
      <c r="AE18" s="33">
        <f t="shared" si="3"/>
        <v>1661938581.9499993</v>
      </c>
    </row>
    <row r="19" spans="1:31" s="14" customFormat="1" ht="12" x14ac:dyDescent="0.2">
      <c r="A19" s="10">
        <v>30672610423</v>
      </c>
      <c r="B19" s="65"/>
      <c r="C19" s="11" t="s">
        <v>38</v>
      </c>
      <c r="D19" s="12">
        <v>340</v>
      </c>
      <c r="E19" s="13">
        <v>399925394.49000025</v>
      </c>
      <c r="F19" s="12">
        <v>348</v>
      </c>
      <c r="G19" s="13">
        <v>404970701.23000032</v>
      </c>
      <c r="H19" s="12">
        <v>344</v>
      </c>
      <c r="I19" s="13">
        <v>409260821.97000039</v>
      </c>
      <c r="J19" s="33">
        <f t="shared" si="0"/>
        <v>1214156917.690001</v>
      </c>
      <c r="K19" s="12">
        <v>353</v>
      </c>
      <c r="L19" s="13">
        <v>449614012.20000029</v>
      </c>
      <c r="M19" s="12">
        <v>351</v>
      </c>
      <c r="N19" s="13">
        <v>450211848.42000014</v>
      </c>
      <c r="O19" s="12">
        <v>352</v>
      </c>
      <c r="P19" s="13">
        <v>692293715.66000021</v>
      </c>
      <c r="Q19" s="33">
        <f t="shared" si="1"/>
        <v>1592119576.2800007</v>
      </c>
      <c r="R19" s="12">
        <v>354</v>
      </c>
      <c r="S19" s="13">
        <v>498930633.3900004</v>
      </c>
      <c r="T19" s="12">
        <v>353</v>
      </c>
      <c r="U19" s="13">
        <v>493100320.05000073</v>
      </c>
      <c r="V19" s="12">
        <v>352</v>
      </c>
      <c r="W19" s="13">
        <v>493713965.95000064</v>
      </c>
      <c r="X19" s="33">
        <f t="shared" si="2"/>
        <v>1485744919.3900018</v>
      </c>
      <c r="Y19" s="12">
        <v>352</v>
      </c>
      <c r="Z19" s="13">
        <v>522799645.56000042</v>
      </c>
      <c r="AA19" s="12">
        <v>352</v>
      </c>
      <c r="AB19" s="13">
        <v>525624711.84000045</v>
      </c>
      <c r="AC19" s="12">
        <v>351</v>
      </c>
      <c r="AD19" s="13">
        <v>797477962.4799999</v>
      </c>
      <c r="AE19" s="33">
        <f>+Z19+AB19+AD19</f>
        <v>1845902319.8800006</v>
      </c>
    </row>
    <row r="20" spans="1:31" s="14" customFormat="1" ht="12" x14ac:dyDescent="0.2">
      <c r="A20" s="10">
        <v>30702439783</v>
      </c>
      <c r="B20" s="63" t="s">
        <v>215</v>
      </c>
      <c r="C20" s="11" t="s">
        <v>25</v>
      </c>
      <c r="D20" s="12">
        <v>187</v>
      </c>
      <c r="E20" s="13">
        <v>224402271.21000004</v>
      </c>
      <c r="F20" s="12">
        <v>185</v>
      </c>
      <c r="G20" s="13">
        <v>228336696.92000008</v>
      </c>
      <c r="H20" s="12">
        <v>184</v>
      </c>
      <c r="I20" s="13">
        <v>223941302.64000008</v>
      </c>
      <c r="J20" s="33">
        <f t="shared" si="0"/>
        <v>676680270.77000022</v>
      </c>
      <c r="K20" s="12">
        <v>183</v>
      </c>
      <c r="L20" s="13">
        <v>245487862.23000008</v>
      </c>
      <c r="M20" s="12">
        <v>184</v>
      </c>
      <c r="N20" s="13">
        <v>243772260.28000006</v>
      </c>
      <c r="O20" s="12">
        <v>184</v>
      </c>
      <c r="P20" s="13">
        <v>368755540.21000028</v>
      </c>
      <c r="Q20" s="33">
        <f t="shared" si="1"/>
        <v>858015662.72000039</v>
      </c>
      <c r="R20" s="12">
        <v>185</v>
      </c>
      <c r="S20" s="13">
        <v>262892652.51999998</v>
      </c>
      <c r="T20" s="12">
        <v>185</v>
      </c>
      <c r="U20" s="13">
        <v>265541986.72000009</v>
      </c>
      <c r="V20" s="12">
        <v>184</v>
      </c>
      <c r="W20" s="13">
        <v>265327146.6800001</v>
      </c>
      <c r="X20" s="33">
        <f t="shared" si="2"/>
        <v>793761785.9200002</v>
      </c>
      <c r="Y20" s="12">
        <v>184</v>
      </c>
      <c r="Z20" s="13">
        <v>285575068.93000007</v>
      </c>
      <c r="AA20" s="12">
        <v>182</v>
      </c>
      <c r="AB20" s="13">
        <v>282717901.45000005</v>
      </c>
      <c r="AC20" s="12">
        <v>182</v>
      </c>
      <c r="AD20" s="13">
        <v>424156994.9000001</v>
      </c>
      <c r="AE20" s="33">
        <f>+Z20+AB20+AD20</f>
        <v>992449965.28000021</v>
      </c>
    </row>
    <row r="21" spans="1:31" s="14" customFormat="1" ht="12" x14ac:dyDescent="0.2">
      <c r="A21" s="10">
        <v>30672652738</v>
      </c>
      <c r="B21" s="65"/>
      <c r="C21" s="11" t="s">
        <v>26</v>
      </c>
      <c r="D21" s="12">
        <v>267</v>
      </c>
      <c r="E21" s="13">
        <v>433812798.21000004</v>
      </c>
      <c r="F21" s="12">
        <v>269</v>
      </c>
      <c r="G21" s="13">
        <v>434753249.94999999</v>
      </c>
      <c r="H21" s="12">
        <v>267</v>
      </c>
      <c r="I21" s="13">
        <v>394545357.63999987</v>
      </c>
      <c r="J21" s="33">
        <f t="shared" si="0"/>
        <v>1263111405.8</v>
      </c>
      <c r="K21" s="12">
        <v>266</v>
      </c>
      <c r="L21" s="13">
        <v>431954793.21000016</v>
      </c>
      <c r="M21" s="12">
        <v>265</v>
      </c>
      <c r="N21" s="13">
        <v>426377275.29999989</v>
      </c>
      <c r="O21" s="12">
        <v>264</v>
      </c>
      <c r="P21" s="13">
        <v>627834371.25000036</v>
      </c>
      <c r="Q21" s="33">
        <f t="shared" si="1"/>
        <v>1486166439.7600002</v>
      </c>
      <c r="R21" s="12">
        <v>263</v>
      </c>
      <c r="S21" s="13">
        <v>449605289.4199999</v>
      </c>
      <c r="T21" s="12">
        <v>264</v>
      </c>
      <c r="U21" s="13">
        <v>447373783.08000004</v>
      </c>
      <c r="V21" s="12">
        <v>262</v>
      </c>
      <c r="W21" s="13">
        <v>445305095.67000008</v>
      </c>
      <c r="X21" s="33">
        <f t="shared" si="2"/>
        <v>1342284168.1700001</v>
      </c>
      <c r="Y21" s="12">
        <v>260</v>
      </c>
      <c r="Z21" s="13">
        <v>470738613.77000022</v>
      </c>
      <c r="AA21" s="12">
        <v>259</v>
      </c>
      <c r="AB21" s="13">
        <v>473489350.56999964</v>
      </c>
      <c r="AC21" s="12">
        <v>260</v>
      </c>
      <c r="AD21" s="13">
        <v>724445945.62999988</v>
      </c>
      <c r="AE21" s="33">
        <f>+Z21+AB21+AD21</f>
        <v>1668673909.9699998</v>
      </c>
    </row>
    <row r="22" spans="1:31" s="14" customFormat="1" ht="12" x14ac:dyDescent="0.2">
      <c r="A22" s="10">
        <v>30672560841</v>
      </c>
      <c r="B22" s="63" t="s">
        <v>216</v>
      </c>
      <c r="C22" s="11" t="s">
        <v>6</v>
      </c>
      <c r="D22" s="12">
        <v>163</v>
      </c>
      <c r="E22" s="13">
        <v>265247150.56000006</v>
      </c>
      <c r="F22" s="12">
        <v>164</v>
      </c>
      <c r="G22" s="13">
        <v>259884373.37000003</v>
      </c>
      <c r="H22" s="12">
        <v>165</v>
      </c>
      <c r="I22" s="13">
        <v>261100289.39000008</v>
      </c>
      <c r="J22" s="33">
        <f t="shared" si="0"/>
        <v>786231813.32000017</v>
      </c>
      <c r="K22" s="12">
        <v>164</v>
      </c>
      <c r="L22" s="13">
        <v>282040076.26000011</v>
      </c>
      <c r="M22" s="12">
        <v>164</v>
      </c>
      <c r="N22" s="13">
        <v>281760660.00999993</v>
      </c>
      <c r="O22" s="12">
        <v>165</v>
      </c>
      <c r="P22" s="13">
        <v>433782336.44999993</v>
      </c>
      <c r="Q22" s="33">
        <f t="shared" si="1"/>
        <v>997583072.71999991</v>
      </c>
      <c r="R22" s="12">
        <v>164</v>
      </c>
      <c r="S22" s="13">
        <v>304444930.38000017</v>
      </c>
      <c r="T22" s="12">
        <v>164</v>
      </c>
      <c r="U22" s="13">
        <v>300761460.25000012</v>
      </c>
      <c r="V22" s="12">
        <v>165</v>
      </c>
      <c r="W22" s="13">
        <v>301729343.10000014</v>
      </c>
      <c r="X22" s="33">
        <f t="shared" si="2"/>
        <v>906935733.7300005</v>
      </c>
      <c r="Y22" s="12">
        <v>165</v>
      </c>
      <c r="Z22" s="13">
        <v>323606387.81999975</v>
      </c>
      <c r="AA22" s="12">
        <v>165</v>
      </c>
      <c r="AB22" s="13">
        <v>329928993.04999989</v>
      </c>
      <c r="AC22" s="12">
        <v>163</v>
      </c>
      <c r="AD22" s="13">
        <v>514221492.21999979</v>
      </c>
      <c r="AE22" s="33">
        <f>+Z22+AB22+AD22</f>
        <v>1167756873.0899994</v>
      </c>
    </row>
    <row r="23" spans="1:31" s="14" customFormat="1" ht="12" x14ac:dyDescent="0.2">
      <c r="A23" s="10">
        <v>30672610733</v>
      </c>
      <c r="B23" s="64"/>
      <c r="C23" s="11" t="s">
        <v>11</v>
      </c>
      <c r="D23" s="12">
        <v>181</v>
      </c>
      <c r="E23" s="13">
        <v>206868069.9600001</v>
      </c>
      <c r="F23" s="12">
        <v>180</v>
      </c>
      <c r="G23" s="13">
        <v>253006351.53</v>
      </c>
      <c r="H23" s="12">
        <v>180</v>
      </c>
      <c r="I23" s="13">
        <v>206236416.1800001</v>
      </c>
      <c r="J23" s="33">
        <f t="shared" si="0"/>
        <v>666110837.6700002</v>
      </c>
      <c r="K23" s="12">
        <v>178</v>
      </c>
      <c r="L23" s="13">
        <v>264426342.07000008</v>
      </c>
      <c r="M23" s="12">
        <v>176</v>
      </c>
      <c r="N23" s="13">
        <v>225115558.26999992</v>
      </c>
      <c r="O23" s="12">
        <v>175</v>
      </c>
      <c r="P23" s="13">
        <v>338590304.21999997</v>
      </c>
      <c r="Q23" s="33">
        <f t="shared" si="1"/>
        <v>828132204.55999994</v>
      </c>
      <c r="R23" s="12">
        <v>174</v>
      </c>
      <c r="S23" s="13">
        <v>247336737.71000004</v>
      </c>
      <c r="T23" s="12">
        <v>173</v>
      </c>
      <c r="U23" s="13">
        <v>244829782.8299998</v>
      </c>
      <c r="V23" s="12">
        <v>174</v>
      </c>
      <c r="W23" s="13">
        <v>282481678.93999988</v>
      </c>
      <c r="X23" s="33">
        <f t="shared" si="2"/>
        <v>774648199.47999978</v>
      </c>
      <c r="Y23" s="12">
        <v>173</v>
      </c>
      <c r="Z23" s="13">
        <v>263600603.86999997</v>
      </c>
      <c r="AA23" s="12">
        <v>172</v>
      </c>
      <c r="AB23" s="13">
        <v>264573541.9499999</v>
      </c>
      <c r="AC23" s="12">
        <v>171</v>
      </c>
      <c r="AD23" s="13">
        <v>393886313.95000005</v>
      </c>
      <c r="AE23" s="33">
        <f>+Z23+AB23+AD23</f>
        <v>922060459.76999998</v>
      </c>
    </row>
    <row r="24" spans="1:31" s="14" customFormat="1" ht="12" x14ac:dyDescent="0.2">
      <c r="A24" s="10">
        <v>30672595955</v>
      </c>
      <c r="B24" s="64"/>
      <c r="C24" s="11" t="s">
        <v>13</v>
      </c>
      <c r="D24" s="12">
        <v>305</v>
      </c>
      <c r="E24" s="13">
        <v>652542050.99000049</v>
      </c>
      <c r="F24" s="12">
        <v>321</v>
      </c>
      <c r="G24" s="13">
        <v>746633022.60000026</v>
      </c>
      <c r="H24" s="12">
        <v>317</v>
      </c>
      <c r="I24" s="13">
        <v>711575741.8499999</v>
      </c>
      <c r="J24" s="33">
        <f t="shared" si="0"/>
        <v>2110750815.4400005</v>
      </c>
      <c r="K24" s="12">
        <v>313</v>
      </c>
      <c r="L24" s="13">
        <v>736576760.3799994</v>
      </c>
      <c r="M24" s="12">
        <v>310</v>
      </c>
      <c r="N24" s="13">
        <v>647789245.47000027</v>
      </c>
      <c r="O24" s="12">
        <v>309</v>
      </c>
      <c r="P24" s="13">
        <v>969531166.58999968</v>
      </c>
      <c r="Q24" s="33">
        <f t="shared" si="1"/>
        <v>2353897172.4399996</v>
      </c>
      <c r="R24" s="12">
        <v>309</v>
      </c>
      <c r="S24" s="13">
        <v>707708409.22000027</v>
      </c>
      <c r="T24" s="12">
        <v>305</v>
      </c>
      <c r="U24" s="13">
        <v>683423870.14999938</v>
      </c>
      <c r="V24" s="12">
        <v>305</v>
      </c>
      <c r="W24" s="13">
        <v>728479360.4599992</v>
      </c>
      <c r="X24" s="33">
        <f t="shared" si="2"/>
        <v>2119611639.829999</v>
      </c>
      <c r="Y24" s="12">
        <v>304</v>
      </c>
      <c r="Z24" s="13">
        <v>770401605.13999987</v>
      </c>
      <c r="AA24" s="12">
        <v>300</v>
      </c>
      <c r="AB24" s="13">
        <v>740400741.8299998</v>
      </c>
      <c r="AC24" s="12">
        <v>300</v>
      </c>
      <c r="AD24" s="13">
        <v>1103244335.6600001</v>
      </c>
      <c r="AE24" s="33">
        <f>+Z24+AB24+AD24</f>
        <v>2614046682.6300001</v>
      </c>
    </row>
    <row r="25" spans="1:31" s="14" customFormat="1" ht="12" x14ac:dyDescent="0.2">
      <c r="A25" s="10">
        <v>30672625714</v>
      </c>
      <c r="B25" s="64"/>
      <c r="C25" s="11" t="s">
        <v>14</v>
      </c>
      <c r="D25" s="12">
        <v>266</v>
      </c>
      <c r="E25" s="13">
        <v>239952665.56000021</v>
      </c>
      <c r="F25" s="12">
        <v>266</v>
      </c>
      <c r="G25" s="13">
        <v>241372965.36000016</v>
      </c>
      <c r="H25" s="12">
        <v>265</v>
      </c>
      <c r="I25" s="13">
        <v>239882671.08000013</v>
      </c>
      <c r="J25" s="33">
        <f t="shared" si="0"/>
        <v>721208302.00000048</v>
      </c>
      <c r="K25" s="12">
        <v>263</v>
      </c>
      <c r="L25" s="13">
        <v>261938345.66999987</v>
      </c>
      <c r="M25" s="12">
        <v>259</v>
      </c>
      <c r="N25" s="13">
        <v>257642115.20999989</v>
      </c>
      <c r="O25" s="12">
        <v>258</v>
      </c>
      <c r="P25" s="13">
        <v>382556201.04999983</v>
      </c>
      <c r="Q25" s="33">
        <f t="shared" si="1"/>
        <v>902136661.92999959</v>
      </c>
      <c r="R25" s="12">
        <v>256</v>
      </c>
      <c r="S25" s="13">
        <v>270893918.05999994</v>
      </c>
      <c r="T25" s="12">
        <v>257</v>
      </c>
      <c r="U25" s="13">
        <v>270404578.09999996</v>
      </c>
      <c r="V25" s="12">
        <v>257</v>
      </c>
      <c r="W25" s="13">
        <v>273366430.58999985</v>
      </c>
      <c r="X25" s="33">
        <f t="shared" si="2"/>
        <v>814664926.74999976</v>
      </c>
      <c r="Y25" s="12">
        <v>254</v>
      </c>
      <c r="Z25" s="13">
        <v>290557676.24000001</v>
      </c>
      <c r="AA25" s="12">
        <v>244</v>
      </c>
      <c r="AB25" s="13">
        <v>278361260.72000009</v>
      </c>
      <c r="AC25" s="12">
        <v>244</v>
      </c>
      <c r="AD25" s="13">
        <v>418019434.54999977</v>
      </c>
      <c r="AE25" s="33">
        <f>+Z25+AB25+AD25</f>
        <v>986938371.50999975</v>
      </c>
    </row>
    <row r="26" spans="1:31" s="14" customFormat="1" ht="12" x14ac:dyDescent="0.2">
      <c r="A26" s="10">
        <v>30710971958</v>
      </c>
      <c r="B26" s="64"/>
      <c r="C26" s="11" t="s">
        <v>15</v>
      </c>
      <c r="D26" s="12">
        <v>198</v>
      </c>
      <c r="E26" s="13">
        <v>214268168.96999976</v>
      </c>
      <c r="F26" s="12">
        <v>200</v>
      </c>
      <c r="G26" s="13">
        <v>218004547.13999972</v>
      </c>
      <c r="H26" s="12">
        <v>200</v>
      </c>
      <c r="I26" s="13">
        <v>221123859.80999979</v>
      </c>
      <c r="J26" s="33">
        <f t="shared" si="0"/>
        <v>653396575.91999924</v>
      </c>
      <c r="K26" s="12">
        <v>200</v>
      </c>
      <c r="L26" s="13">
        <v>237567388.11000007</v>
      </c>
      <c r="M26" s="12">
        <v>200</v>
      </c>
      <c r="N26" s="13">
        <v>237119910.31000009</v>
      </c>
      <c r="O26" s="12">
        <v>199</v>
      </c>
      <c r="P26" s="13">
        <v>357301079.42000014</v>
      </c>
      <c r="Q26" s="33">
        <f t="shared" si="1"/>
        <v>831988377.84000039</v>
      </c>
      <c r="R26" s="12">
        <v>198</v>
      </c>
      <c r="S26" s="13">
        <v>250244954.30000013</v>
      </c>
      <c r="T26" s="12">
        <v>198</v>
      </c>
      <c r="U26" s="13">
        <v>262180204.74999985</v>
      </c>
      <c r="V26" s="12">
        <v>196</v>
      </c>
      <c r="W26" s="13">
        <v>264582968.21999997</v>
      </c>
      <c r="X26" s="33">
        <f t="shared" si="2"/>
        <v>777008127.26999998</v>
      </c>
      <c r="Y26" s="12">
        <v>196</v>
      </c>
      <c r="Z26" s="13">
        <v>285793706.81999993</v>
      </c>
      <c r="AA26" s="12">
        <v>195</v>
      </c>
      <c r="AB26" s="13">
        <v>282971737.49999994</v>
      </c>
      <c r="AC26" s="12">
        <v>195</v>
      </c>
      <c r="AD26" s="13">
        <v>430960816.69999969</v>
      </c>
      <c r="AE26" s="33">
        <f>+Z26+AB26+AD26</f>
        <v>999726261.01999962</v>
      </c>
    </row>
    <row r="27" spans="1:31" s="14" customFormat="1" ht="12" x14ac:dyDescent="0.2">
      <c r="A27" s="10">
        <v>30672852060</v>
      </c>
      <c r="B27" s="64"/>
      <c r="C27" s="11" t="s">
        <v>16</v>
      </c>
      <c r="D27" s="12">
        <v>122</v>
      </c>
      <c r="E27" s="13">
        <v>152852406.19999993</v>
      </c>
      <c r="F27" s="12">
        <v>121</v>
      </c>
      <c r="G27" s="13">
        <v>153386991.45999989</v>
      </c>
      <c r="H27" s="12">
        <v>121</v>
      </c>
      <c r="I27" s="13">
        <v>156301181.78999993</v>
      </c>
      <c r="J27" s="33">
        <f t="shared" si="0"/>
        <v>462540579.44999981</v>
      </c>
      <c r="K27" s="12">
        <v>121</v>
      </c>
      <c r="L27" s="13">
        <v>175192158.30000004</v>
      </c>
      <c r="M27" s="12">
        <v>120</v>
      </c>
      <c r="N27" s="13">
        <v>180111443.78000009</v>
      </c>
      <c r="O27" s="12">
        <v>120</v>
      </c>
      <c r="P27" s="13">
        <v>270419062.66000015</v>
      </c>
      <c r="Q27" s="33">
        <f t="shared" si="1"/>
        <v>625722664.74000025</v>
      </c>
      <c r="R27" s="12">
        <v>120</v>
      </c>
      <c r="S27" s="13">
        <v>191620668.32999992</v>
      </c>
      <c r="T27" s="12">
        <v>120</v>
      </c>
      <c r="U27" s="13">
        <v>191138314.28999993</v>
      </c>
      <c r="V27" s="12">
        <v>120</v>
      </c>
      <c r="W27" s="13">
        <v>191580689.5699999</v>
      </c>
      <c r="X27" s="33">
        <f t="shared" si="2"/>
        <v>574339672.18999982</v>
      </c>
      <c r="Y27" s="12">
        <v>120</v>
      </c>
      <c r="Z27" s="13">
        <v>206399122.55999994</v>
      </c>
      <c r="AA27" s="12">
        <v>120</v>
      </c>
      <c r="AB27" s="13">
        <v>206078177.44999993</v>
      </c>
      <c r="AC27" s="12">
        <v>120</v>
      </c>
      <c r="AD27" s="13">
        <v>310139380.04999989</v>
      </c>
      <c r="AE27" s="33">
        <f>+Z27+AB27+AD27</f>
        <v>722616680.0599997</v>
      </c>
    </row>
    <row r="28" spans="1:31" s="14" customFormat="1" ht="12" x14ac:dyDescent="0.2">
      <c r="A28" s="10">
        <v>30672623118</v>
      </c>
      <c r="B28" s="64"/>
      <c r="C28" s="11" t="s">
        <v>20</v>
      </c>
      <c r="D28" s="12">
        <v>188</v>
      </c>
      <c r="E28" s="13">
        <v>210530730.37000003</v>
      </c>
      <c r="F28" s="12">
        <v>193</v>
      </c>
      <c r="G28" s="13">
        <v>210531779.75000009</v>
      </c>
      <c r="H28" s="12">
        <v>190</v>
      </c>
      <c r="I28" s="13">
        <v>207937019.05999994</v>
      </c>
      <c r="J28" s="33">
        <f t="shared" si="0"/>
        <v>628999529.18000007</v>
      </c>
      <c r="K28" s="12">
        <v>187</v>
      </c>
      <c r="L28" s="13">
        <v>221543992.66999987</v>
      </c>
      <c r="M28" s="12">
        <v>183</v>
      </c>
      <c r="N28" s="13">
        <v>220512346.72999981</v>
      </c>
      <c r="O28" s="12">
        <v>183</v>
      </c>
      <c r="P28" s="13">
        <v>334551409.18999994</v>
      </c>
      <c r="Q28" s="33">
        <f t="shared" si="1"/>
        <v>776607748.58999968</v>
      </c>
      <c r="R28" s="12">
        <v>183</v>
      </c>
      <c r="S28" s="13">
        <v>234719092.66</v>
      </c>
      <c r="T28" s="12">
        <v>184</v>
      </c>
      <c r="U28" s="13">
        <v>235988938.8599999</v>
      </c>
      <c r="V28" s="12">
        <v>186</v>
      </c>
      <c r="W28" s="13">
        <v>244344229.55999985</v>
      </c>
      <c r="X28" s="33">
        <f t="shared" si="2"/>
        <v>715052261.07999969</v>
      </c>
      <c r="Y28" s="12">
        <v>186</v>
      </c>
      <c r="Z28" s="13">
        <v>261200068.64000002</v>
      </c>
      <c r="AA28" s="12">
        <v>187</v>
      </c>
      <c r="AB28" s="13">
        <v>269546800.90999997</v>
      </c>
      <c r="AC28" s="12">
        <v>187</v>
      </c>
      <c r="AD28" s="13">
        <v>401106935.91999996</v>
      </c>
      <c r="AE28" s="33">
        <f>+Z28+AB28+AD28</f>
        <v>931853805.46999991</v>
      </c>
    </row>
    <row r="29" spans="1:31" s="14" customFormat="1" ht="12" x14ac:dyDescent="0.2">
      <c r="A29" s="10">
        <v>33672581589</v>
      </c>
      <c r="B29" s="64"/>
      <c r="C29" s="11" t="s">
        <v>21</v>
      </c>
      <c r="D29" s="12">
        <v>628</v>
      </c>
      <c r="E29" s="13">
        <v>797546341.76999962</v>
      </c>
      <c r="F29" s="12">
        <v>627</v>
      </c>
      <c r="G29" s="13">
        <v>959824433.77999854</v>
      </c>
      <c r="H29" s="12">
        <v>626</v>
      </c>
      <c r="I29" s="13">
        <v>796359639.05999923</v>
      </c>
      <c r="J29" s="33">
        <f t="shared" si="0"/>
        <v>2553730414.6099977</v>
      </c>
      <c r="K29" s="12">
        <v>625</v>
      </c>
      <c r="L29" s="13">
        <v>997396004.94000232</v>
      </c>
      <c r="M29" s="12">
        <v>623</v>
      </c>
      <c r="N29" s="13">
        <v>868566891.84000158</v>
      </c>
      <c r="O29" s="12">
        <v>624</v>
      </c>
      <c r="P29" s="13">
        <v>1301939003.5600066</v>
      </c>
      <c r="Q29" s="33">
        <f t="shared" si="1"/>
        <v>3167901900.3400106</v>
      </c>
      <c r="R29" s="12">
        <v>619</v>
      </c>
      <c r="S29" s="13">
        <v>917224253.17000103</v>
      </c>
      <c r="T29" s="12">
        <v>619</v>
      </c>
      <c r="U29" s="13">
        <v>926096724.95000064</v>
      </c>
      <c r="V29" s="12">
        <v>618</v>
      </c>
      <c r="W29" s="13">
        <v>1065259537.15</v>
      </c>
      <c r="X29" s="33">
        <f t="shared" si="2"/>
        <v>2908580515.2700019</v>
      </c>
      <c r="Y29" s="12">
        <v>615</v>
      </c>
      <c r="Z29" s="13">
        <v>994793064.26999795</v>
      </c>
      <c r="AA29" s="12">
        <v>613</v>
      </c>
      <c r="AB29" s="13">
        <v>987950166.2399981</v>
      </c>
      <c r="AC29" s="12">
        <v>616</v>
      </c>
      <c r="AD29" s="13">
        <v>1477221751.3399982</v>
      </c>
      <c r="AE29" s="33">
        <f>+Z29+AB29+AD29</f>
        <v>3459964981.8499942</v>
      </c>
    </row>
    <row r="30" spans="1:31" s="14" customFormat="1" ht="12" x14ac:dyDescent="0.2">
      <c r="A30" s="10">
        <v>30710623674</v>
      </c>
      <c r="B30" s="64"/>
      <c r="C30" s="11" t="s">
        <v>22</v>
      </c>
      <c r="D30" s="12">
        <v>87</v>
      </c>
      <c r="E30" s="13">
        <v>105333299.65000005</v>
      </c>
      <c r="F30" s="12">
        <v>85</v>
      </c>
      <c r="G30" s="13">
        <v>104740195.16999997</v>
      </c>
      <c r="H30" s="12">
        <v>84</v>
      </c>
      <c r="I30" s="13">
        <v>104818014.65999997</v>
      </c>
      <c r="J30" s="33">
        <f t="shared" si="0"/>
        <v>314891509.48000002</v>
      </c>
      <c r="K30" s="12">
        <v>84</v>
      </c>
      <c r="L30" s="13">
        <v>116079568.27000001</v>
      </c>
      <c r="M30" s="12">
        <v>82</v>
      </c>
      <c r="N30" s="13">
        <v>112991838.78000003</v>
      </c>
      <c r="O30" s="12">
        <v>79</v>
      </c>
      <c r="P30" s="13">
        <v>159762547.52000001</v>
      </c>
      <c r="Q30" s="33">
        <f t="shared" si="1"/>
        <v>388833954.57000005</v>
      </c>
      <c r="R30" s="12">
        <v>78</v>
      </c>
      <c r="S30" s="13">
        <v>113088630.94999996</v>
      </c>
      <c r="T30" s="12">
        <v>78</v>
      </c>
      <c r="U30" s="13">
        <v>113548174.74999996</v>
      </c>
      <c r="V30" s="12">
        <v>78</v>
      </c>
      <c r="W30" s="13">
        <v>112992372.28999996</v>
      </c>
      <c r="X30" s="33">
        <f t="shared" si="2"/>
        <v>339629177.98999989</v>
      </c>
      <c r="Y30" s="12">
        <v>77</v>
      </c>
      <c r="Z30" s="13">
        <v>120236170.84000003</v>
      </c>
      <c r="AA30" s="12">
        <v>77</v>
      </c>
      <c r="AB30" s="13">
        <v>120343196.41000006</v>
      </c>
      <c r="AC30" s="12">
        <v>77</v>
      </c>
      <c r="AD30" s="13">
        <v>180836410.88000005</v>
      </c>
      <c r="AE30" s="33">
        <f>+Z30+AB30+AD30</f>
        <v>421415778.13000011</v>
      </c>
    </row>
    <row r="31" spans="1:31" s="14" customFormat="1" ht="12" x14ac:dyDescent="0.2">
      <c r="A31" s="10"/>
      <c r="B31" s="64"/>
      <c r="C31" s="11" t="s">
        <v>33</v>
      </c>
      <c r="D31" s="12">
        <v>209</v>
      </c>
      <c r="E31" s="13">
        <v>240964567.78</v>
      </c>
      <c r="F31" s="12">
        <v>209</v>
      </c>
      <c r="G31" s="13">
        <v>241394129.14000005</v>
      </c>
      <c r="H31" s="12">
        <v>209</v>
      </c>
      <c r="I31" s="13">
        <v>243871045.28000003</v>
      </c>
      <c r="J31" s="33">
        <f t="shared" si="0"/>
        <v>726229742.20000005</v>
      </c>
      <c r="K31" s="12">
        <v>208</v>
      </c>
      <c r="L31" s="13">
        <v>267782596.90999982</v>
      </c>
      <c r="M31" s="12">
        <v>208</v>
      </c>
      <c r="N31" s="13">
        <v>272560523.5</v>
      </c>
      <c r="O31" s="12">
        <v>208</v>
      </c>
      <c r="P31" s="13">
        <v>408962726.62000012</v>
      </c>
      <c r="Q31" s="33">
        <f t="shared" si="1"/>
        <v>949305847.02999997</v>
      </c>
      <c r="R31" s="12">
        <v>206</v>
      </c>
      <c r="S31" s="13">
        <v>287139896.03999996</v>
      </c>
      <c r="T31" s="12">
        <v>206</v>
      </c>
      <c r="U31" s="13">
        <v>287696927.11999989</v>
      </c>
      <c r="V31" s="12">
        <v>206</v>
      </c>
      <c r="W31" s="13">
        <v>290008613.61000025</v>
      </c>
      <c r="X31" s="33">
        <f t="shared" si="2"/>
        <v>864845436.7700001</v>
      </c>
      <c r="Y31" s="12">
        <v>206</v>
      </c>
      <c r="Z31" s="13">
        <v>309900304.23999995</v>
      </c>
      <c r="AA31" s="12">
        <v>205</v>
      </c>
      <c r="AB31" s="13">
        <v>310771392.61000007</v>
      </c>
      <c r="AC31" s="12">
        <v>206</v>
      </c>
      <c r="AD31" s="13">
        <v>466380580.49000031</v>
      </c>
      <c r="AE31" s="33">
        <f>+Z31+AB31+AD31</f>
        <v>1087052277.3400004</v>
      </c>
    </row>
    <row r="32" spans="1:31" s="14" customFormat="1" ht="12" x14ac:dyDescent="0.2">
      <c r="A32" s="10"/>
      <c r="B32" s="65"/>
      <c r="C32" s="11" t="s">
        <v>34</v>
      </c>
      <c r="D32" s="12">
        <v>158</v>
      </c>
      <c r="E32" s="13">
        <v>211960838.15999994</v>
      </c>
      <c r="F32" s="12">
        <v>157</v>
      </c>
      <c r="G32" s="13">
        <v>206907965.94999993</v>
      </c>
      <c r="H32" s="12">
        <v>155</v>
      </c>
      <c r="I32" s="13">
        <v>205571215.92999998</v>
      </c>
      <c r="J32" s="33">
        <f t="shared" si="0"/>
        <v>624440020.03999984</v>
      </c>
      <c r="K32" s="12">
        <v>155</v>
      </c>
      <c r="L32" s="13">
        <v>223096846.85000008</v>
      </c>
      <c r="M32" s="12">
        <v>155</v>
      </c>
      <c r="N32" s="13">
        <v>223103364.0800001</v>
      </c>
      <c r="O32" s="12">
        <v>156</v>
      </c>
      <c r="P32" s="13">
        <v>326468721.90999991</v>
      </c>
      <c r="Q32" s="33">
        <f t="shared" si="1"/>
        <v>772668932.84000015</v>
      </c>
      <c r="R32" s="12">
        <v>155</v>
      </c>
      <c r="S32" s="13">
        <v>239836581.28999993</v>
      </c>
      <c r="T32" s="12">
        <v>155</v>
      </c>
      <c r="U32" s="13">
        <v>239836581.28999993</v>
      </c>
      <c r="V32" s="12">
        <v>154</v>
      </c>
      <c r="W32" s="13">
        <v>239188723.30999997</v>
      </c>
      <c r="X32" s="33">
        <f t="shared" si="2"/>
        <v>718861885.88999987</v>
      </c>
      <c r="Y32" s="12">
        <v>154</v>
      </c>
      <c r="Z32" s="13">
        <v>255820849.05999997</v>
      </c>
      <c r="AA32" s="12">
        <v>154</v>
      </c>
      <c r="AB32" s="13">
        <v>257457161.67999992</v>
      </c>
      <c r="AC32" s="12">
        <v>153</v>
      </c>
      <c r="AD32" s="13">
        <v>373626373.18000001</v>
      </c>
      <c r="AE32" s="33">
        <f>+Z32+AB32+AD32</f>
        <v>886904383.91999984</v>
      </c>
    </row>
    <row r="33" spans="1:31" s="14" customFormat="1" ht="12" x14ac:dyDescent="0.2">
      <c r="A33" s="10"/>
      <c r="B33" s="63" t="s">
        <v>217</v>
      </c>
      <c r="C33" s="11" t="s">
        <v>17</v>
      </c>
      <c r="D33" s="12">
        <v>492</v>
      </c>
      <c r="E33" s="13">
        <v>1071285586.3499999</v>
      </c>
      <c r="F33" s="12">
        <v>490</v>
      </c>
      <c r="G33" s="13">
        <v>1063530063.6999998</v>
      </c>
      <c r="H33" s="12">
        <v>488</v>
      </c>
      <c r="I33" s="13">
        <v>1052284229.02</v>
      </c>
      <c r="J33" s="33">
        <f t="shared" si="0"/>
        <v>3187099879.0699997</v>
      </c>
      <c r="K33" s="12">
        <v>489</v>
      </c>
      <c r="L33" s="13">
        <v>1182473473.2500019</v>
      </c>
      <c r="M33" s="12">
        <v>489</v>
      </c>
      <c r="N33" s="13">
        <v>1212720315.2700019</v>
      </c>
      <c r="O33" s="12">
        <v>488</v>
      </c>
      <c r="P33" s="13">
        <v>1809784188.2600007</v>
      </c>
      <c r="Q33" s="33">
        <f t="shared" si="1"/>
        <v>4204977976.7800045</v>
      </c>
      <c r="R33" s="12">
        <v>484</v>
      </c>
      <c r="S33" s="13">
        <v>1295157349.4299986</v>
      </c>
      <c r="T33" s="12">
        <v>483</v>
      </c>
      <c r="U33" s="13">
        <v>1294415761.0600002</v>
      </c>
      <c r="V33" s="12">
        <v>482</v>
      </c>
      <c r="W33" s="13">
        <v>1307226513.0999999</v>
      </c>
      <c r="X33" s="33">
        <f t="shared" si="2"/>
        <v>3896799623.5899987</v>
      </c>
      <c r="Y33" s="12">
        <v>486</v>
      </c>
      <c r="Z33" s="13">
        <v>1416998569.6500003</v>
      </c>
      <c r="AA33" s="12">
        <v>485</v>
      </c>
      <c r="AB33" s="13">
        <v>1480786501.0600002</v>
      </c>
      <c r="AC33" s="12">
        <v>485</v>
      </c>
      <c r="AD33" s="13">
        <v>2243939803.2299995</v>
      </c>
      <c r="AE33" s="33">
        <f>+Z33+AB33+AD33</f>
        <v>5141724873.9400005</v>
      </c>
    </row>
    <row r="34" spans="1:31" s="14" customFormat="1" ht="12" x14ac:dyDescent="0.2">
      <c r="A34" s="10"/>
      <c r="B34" s="64"/>
      <c r="C34" s="11" t="s">
        <v>30</v>
      </c>
      <c r="D34" s="12">
        <v>947</v>
      </c>
      <c r="E34" s="13">
        <v>2190242370.6599951</v>
      </c>
      <c r="F34" s="12">
        <v>946</v>
      </c>
      <c r="G34" s="13">
        <v>2223773020.809999</v>
      </c>
      <c r="H34" s="12">
        <v>933</v>
      </c>
      <c r="I34" s="13">
        <v>2183698473.8499961</v>
      </c>
      <c r="J34" s="33">
        <f t="shared" si="0"/>
        <v>6597713865.3199902</v>
      </c>
      <c r="K34" s="12">
        <v>918</v>
      </c>
      <c r="L34" s="13">
        <v>2454275492.2699966</v>
      </c>
      <c r="M34" s="12">
        <v>905</v>
      </c>
      <c r="N34" s="13">
        <v>2520624370.7999978</v>
      </c>
      <c r="O34" s="12">
        <v>902</v>
      </c>
      <c r="P34" s="13">
        <v>3827515340.3199954</v>
      </c>
      <c r="Q34" s="33">
        <f t="shared" si="1"/>
        <v>8802415203.3899899</v>
      </c>
      <c r="R34" s="12">
        <v>903</v>
      </c>
      <c r="S34" s="13">
        <v>2896461623.6800013</v>
      </c>
      <c r="T34" s="12">
        <v>900</v>
      </c>
      <c r="U34" s="13">
        <v>3051064037.7900019</v>
      </c>
      <c r="V34" s="12">
        <v>901</v>
      </c>
      <c r="W34" s="13">
        <v>2885232845.0900016</v>
      </c>
      <c r="X34" s="33">
        <f t="shared" si="2"/>
        <v>8832758506.5600052</v>
      </c>
      <c r="Y34" s="12">
        <v>901</v>
      </c>
      <c r="Z34" s="13">
        <v>3087050904.0999994</v>
      </c>
      <c r="AA34" s="12">
        <v>904</v>
      </c>
      <c r="AB34" s="13">
        <v>3104272378.4099998</v>
      </c>
      <c r="AC34" s="12">
        <v>917</v>
      </c>
      <c r="AD34" s="13">
        <v>4730911921.6699934</v>
      </c>
      <c r="AE34" s="33">
        <f>+Z34+AB34+AD34</f>
        <v>10922235204.179993</v>
      </c>
    </row>
    <row r="35" spans="1:31" s="14" customFormat="1" ht="12" x14ac:dyDescent="0.2">
      <c r="A35" s="10"/>
      <c r="B35" s="65"/>
      <c r="C35" s="11" t="s">
        <v>36</v>
      </c>
      <c r="D35" s="12">
        <v>452</v>
      </c>
      <c r="E35" s="13">
        <v>1104431098.5800023</v>
      </c>
      <c r="F35" s="12">
        <v>452</v>
      </c>
      <c r="G35" s="13">
        <v>1278689596.2700007</v>
      </c>
      <c r="H35" s="12">
        <v>448</v>
      </c>
      <c r="I35" s="13">
        <v>1166455684.47</v>
      </c>
      <c r="J35" s="33">
        <f t="shared" si="0"/>
        <v>3549576379.3200035</v>
      </c>
      <c r="K35" s="12">
        <v>430</v>
      </c>
      <c r="L35" s="13">
        <v>1273323161.8000016</v>
      </c>
      <c r="M35" s="12">
        <v>428</v>
      </c>
      <c r="N35" s="13">
        <v>1266109668.3100011</v>
      </c>
      <c r="O35" s="12">
        <v>432</v>
      </c>
      <c r="P35" s="13">
        <v>1866938989.6899981</v>
      </c>
      <c r="Q35" s="33">
        <f t="shared" si="1"/>
        <v>4406371819.8000011</v>
      </c>
      <c r="R35" s="12">
        <v>442</v>
      </c>
      <c r="S35" s="13">
        <v>1343626894.0499992</v>
      </c>
      <c r="T35" s="12">
        <v>448</v>
      </c>
      <c r="U35" s="13">
        <v>1402282379.1499979</v>
      </c>
      <c r="V35" s="12">
        <v>448</v>
      </c>
      <c r="W35" s="13">
        <v>1485016487.0399995</v>
      </c>
      <c r="X35" s="33">
        <f t="shared" si="2"/>
        <v>4230925760.2399964</v>
      </c>
      <c r="Y35" s="12">
        <v>444</v>
      </c>
      <c r="Z35" s="13">
        <v>1565437328.2299993</v>
      </c>
      <c r="AA35" s="12">
        <v>457</v>
      </c>
      <c r="AB35" s="13">
        <v>1618907097.430001</v>
      </c>
      <c r="AC35" s="12">
        <v>483</v>
      </c>
      <c r="AD35" s="13">
        <v>2474186172.2999997</v>
      </c>
      <c r="AE35" s="33">
        <f>+Z35+AB35+AD35</f>
        <v>5658530597.96</v>
      </c>
    </row>
    <row r="36" spans="1:31" s="14" customFormat="1" ht="12" x14ac:dyDescent="0.2">
      <c r="A36" s="10">
        <v>30672576292</v>
      </c>
      <c r="B36" s="63" t="s">
        <v>218</v>
      </c>
      <c r="C36" s="11" t="s">
        <v>7</v>
      </c>
      <c r="D36" s="12">
        <v>292</v>
      </c>
      <c r="E36" s="13">
        <v>439106781.21000004</v>
      </c>
      <c r="F36" s="12">
        <v>291</v>
      </c>
      <c r="G36" s="13">
        <v>505441837.58000016</v>
      </c>
      <c r="H36" s="12">
        <v>292</v>
      </c>
      <c r="I36" s="13">
        <v>444007138.46999991</v>
      </c>
      <c r="J36" s="33">
        <f t="shared" si="0"/>
        <v>1388555757.2600002</v>
      </c>
      <c r="K36" s="12">
        <v>291</v>
      </c>
      <c r="L36" s="13">
        <v>511939795.40999973</v>
      </c>
      <c r="M36" s="12">
        <v>290</v>
      </c>
      <c r="N36" s="13">
        <v>486895303.08999974</v>
      </c>
      <c r="O36" s="12">
        <v>291</v>
      </c>
      <c r="P36" s="13">
        <v>717197853.27999949</v>
      </c>
      <c r="Q36" s="33">
        <f t="shared" si="1"/>
        <v>1716032951.779999</v>
      </c>
      <c r="R36" s="12">
        <v>289</v>
      </c>
      <c r="S36" s="13">
        <v>516355775.20000023</v>
      </c>
      <c r="T36" s="12">
        <v>289</v>
      </c>
      <c r="U36" s="13">
        <v>515357536.30999994</v>
      </c>
      <c r="V36" s="12">
        <v>288</v>
      </c>
      <c r="W36" s="13">
        <v>556459069.75000012</v>
      </c>
      <c r="X36" s="33">
        <f t="shared" si="2"/>
        <v>1588172381.2600002</v>
      </c>
      <c r="Y36" s="12">
        <v>287</v>
      </c>
      <c r="Z36" s="13">
        <v>557955362.43999958</v>
      </c>
      <c r="AA36" s="12">
        <v>287</v>
      </c>
      <c r="AB36" s="13">
        <v>555858770.47999978</v>
      </c>
      <c r="AC36" s="12">
        <v>287</v>
      </c>
      <c r="AD36" s="13">
        <v>855865687.86000013</v>
      </c>
      <c r="AE36" s="33">
        <f>+Z36+AB36+AD36</f>
        <v>1969679820.7799995</v>
      </c>
    </row>
    <row r="37" spans="1:31" s="14" customFormat="1" ht="12" x14ac:dyDescent="0.2">
      <c r="A37" s="10">
        <v>30672577809</v>
      </c>
      <c r="B37" s="64"/>
      <c r="C37" s="11" t="s">
        <v>9</v>
      </c>
      <c r="D37" s="12">
        <v>128</v>
      </c>
      <c r="E37" s="13">
        <v>156413458.78000003</v>
      </c>
      <c r="F37" s="12">
        <v>128</v>
      </c>
      <c r="G37" s="13">
        <v>156572157.88000005</v>
      </c>
      <c r="H37" s="12">
        <v>128</v>
      </c>
      <c r="I37" s="13">
        <v>155971045.11000004</v>
      </c>
      <c r="J37" s="33">
        <f t="shared" si="0"/>
        <v>468956661.7700001</v>
      </c>
      <c r="K37" s="12">
        <v>128</v>
      </c>
      <c r="L37" s="13">
        <v>171634580.92000011</v>
      </c>
      <c r="M37" s="12">
        <v>128</v>
      </c>
      <c r="N37" s="13">
        <v>171042133.6800001</v>
      </c>
      <c r="O37" s="12">
        <v>127</v>
      </c>
      <c r="P37" s="13">
        <v>255660181.11999997</v>
      </c>
      <c r="Q37" s="33">
        <f t="shared" si="1"/>
        <v>598336895.72000015</v>
      </c>
      <c r="R37" s="12">
        <v>126</v>
      </c>
      <c r="S37" s="13">
        <v>181517212.67999998</v>
      </c>
      <c r="T37" s="12">
        <v>126</v>
      </c>
      <c r="U37" s="13">
        <v>182210342.68999997</v>
      </c>
      <c r="V37" s="12">
        <v>126</v>
      </c>
      <c r="W37" s="13">
        <v>182864420.31999996</v>
      </c>
      <c r="X37" s="33">
        <f t="shared" si="2"/>
        <v>546591975.68999994</v>
      </c>
      <c r="Y37" s="12">
        <v>126</v>
      </c>
      <c r="Z37" s="13">
        <v>196302293.20999998</v>
      </c>
      <c r="AA37" s="12">
        <v>126</v>
      </c>
      <c r="AB37" s="13">
        <v>196125291.69000003</v>
      </c>
      <c r="AC37" s="12">
        <v>126</v>
      </c>
      <c r="AD37" s="13">
        <v>288161156.43999994</v>
      </c>
      <c r="AE37" s="33">
        <f>+Z37+AB37+AD37</f>
        <v>680588741.33999991</v>
      </c>
    </row>
    <row r="38" spans="1:31" s="14" customFormat="1" ht="12" x14ac:dyDescent="0.2">
      <c r="A38" s="10">
        <v>30672542622</v>
      </c>
      <c r="B38" s="64"/>
      <c r="C38" s="11" t="s">
        <v>10</v>
      </c>
      <c r="D38" s="12">
        <v>143</v>
      </c>
      <c r="E38" s="13">
        <v>164954707.32000008</v>
      </c>
      <c r="F38" s="12">
        <v>143</v>
      </c>
      <c r="G38" s="13">
        <v>165552281.41000009</v>
      </c>
      <c r="H38" s="12">
        <v>141</v>
      </c>
      <c r="I38" s="13">
        <v>162892713.78000006</v>
      </c>
      <c r="J38" s="33">
        <f t="shared" si="0"/>
        <v>493399702.51000023</v>
      </c>
      <c r="K38" s="12">
        <v>141</v>
      </c>
      <c r="L38" s="13">
        <v>179740025.20999986</v>
      </c>
      <c r="M38" s="12">
        <v>141</v>
      </c>
      <c r="N38" s="13">
        <v>178916824.40000007</v>
      </c>
      <c r="O38" s="12">
        <v>140</v>
      </c>
      <c r="P38" s="13">
        <v>266145144.25000015</v>
      </c>
      <c r="Q38" s="33">
        <f t="shared" si="1"/>
        <v>624801993.86000001</v>
      </c>
      <c r="R38" s="12">
        <v>142</v>
      </c>
      <c r="S38" s="13">
        <v>192591834.47999996</v>
      </c>
      <c r="T38" s="12">
        <v>142</v>
      </c>
      <c r="U38" s="13">
        <v>194230041.87</v>
      </c>
      <c r="V38" s="12">
        <v>140</v>
      </c>
      <c r="W38" s="13">
        <v>190469938.31</v>
      </c>
      <c r="X38" s="33">
        <f t="shared" si="2"/>
        <v>577291814.65999997</v>
      </c>
      <c r="Y38" s="12">
        <v>140</v>
      </c>
      <c r="Z38" s="13">
        <v>204263265.29999989</v>
      </c>
      <c r="AA38" s="12">
        <v>141</v>
      </c>
      <c r="AB38" s="13">
        <v>210934293.0699999</v>
      </c>
      <c r="AC38" s="12">
        <v>141</v>
      </c>
      <c r="AD38" s="13">
        <v>307110890.96000004</v>
      </c>
      <c r="AE38" s="33">
        <f>+Z38+AB38+AD38</f>
        <v>722308449.3299998</v>
      </c>
    </row>
    <row r="39" spans="1:31" s="14" customFormat="1" ht="12" x14ac:dyDescent="0.2">
      <c r="A39" s="10">
        <v>30672544153</v>
      </c>
      <c r="B39" s="64"/>
      <c r="C39" s="11" t="s">
        <v>29</v>
      </c>
      <c r="D39" s="12">
        <v>601</v>
      </c>
      <c r="E39" s="13">
        <v>913986693.17999995</v>
      </c>
      <c r="F39" s="12">
        <v>603</v>
      </c>
      <c r="G39" s="13">
        <v>1075594726.8499997</v>
      </c>
      <c r="H39" s="12">
        <v>593</v>
      </c>
      <c r="I39" s="13">
        <v>965871693.46999955</v>
      </c>
      <c r="J39" s="33">
        <f t="shared" si="0"/>
        <v>2955453113.499999</v>
      </c>
      <c r="K39" s="12">
        <v>594</v>
      </c>
      <c r="L39" s="13">
        <v>1164939604.4800012</v>
      </c>
      <c r="M39" s="12">
        <v>589</v>
      </c>
      <c r="N39" s="13">
        <v>1032964253.1899998</v>
      </c>
      <c r="O39" s="12">
        <v>581</v>
      </c>
      <c r="P39" s="13">
        <v>1526919344.3199995</v>
      </c>
      <c r="Q39" s="33">
        <f t="shared" si="1"/>
        <v>3724823201.9900007</v>
      </c>
      <c r="R39" s="12">
        <v>572</v>
      </c>
      <c r="S39" s="13">
        <v>1040790812.1099998</v>
      </c>
      <c r="T39" s="12">
        <v>575</v>
      </c>
      <c r="U39" s="13">
        <v>1054677666.3900001</v>
      </c>
      <c r="V39" s="12">
        <v>571</v>
      </c>
      <c r="W39" s="13">
        <v>1187069119.4000003</v>
      </c>
      <c r="X39" s="33">
        <f t="shared" si="2"/>
        <v>3282537597.9000006</v>
      </c>
      <c r="Y39" s="12">
        <v>571</v>
      </c>
      <c r="Z39" s="13">
        <v>1130149576.0400012</v>
      </c>
      <c r="AA39" s="12">
        <v>571</v>
      </c>
      <c r="AB39" s="13">
        <v>1104818822.3899996</v>
      </c>
      <c r="AC39" s="12">
        <v>570</v>
      </c>
      <c r="AD39" s="13">
        <v>1681722842.5200005</v>
      </c>
      <c r="AE39" s="33">
        <f>+Z39+AB39+AD39</f>
        <v>3916691240.9500012</v>
      </c>
    </row>
    <row r="40" spans="1:31" s="14" customFormat="1" ht="12.75" thickBot="1" x14ac:dyDescent="0.25">
      <c r="A40" s="10">
        <v>30672554876</v>
      </c>
      <c r="B40" s="66"/>
      <c r="C40" s="29" t="s">
        <v>31</v>
      </c>
      <c r="D40" s="12">
        <v>357</v>
      </c>
      <c r="E40" s="13">
        <v>534970558.30999994</v>
      </c>
      <c r="F40" s="12">
        <v>362</v>
      </c>
      <c r="G40" s="13">
        <v>639215326.52999938</v>
      </c>
      <c r="H40" s="12">
        <v>345</v>
      </c>
      <c r="I40" s="13">
        <v>543896160.39000034</v>
      </c>
      <c r="J40" s="33">
        <f t="shared" si="0"/>
        <v>1718082045.2299995</v>
      </c>
      <c r="K40" s="12">
        <v>346</v>
      </c>
      <c r="L40" s="13">
        <v>598548675.55000126</v>
      </c>
      <c r="M40" s="12">
        <v>342</v>
      </c>
      <c r="N40" s="13">
        <v>589283618.34000134</v>
      </c>
      <c r="O40" s="12">
        <v>342</v>
      </c>
      <c r="P40" s="13">
        <v>877351763.67999911</v>
      </c>
      <c r="Q40" s="33">
        <f t="shared" si="1"/>
        <v>2065184057.5700018</v>
      </c>
      <c r="R40" s="12">
        <v>338</v>
      </c>
      <c r="S40" s="13">
        <v>629087513.76000142</v>
      </c>
      <c r="T40" s="12">
        <v>336</v>
      </c>
      <c r="U40" s="13">
        <v>629763852.08000135</v>
      </c>
      <c r="V40" s="12">
        <v>335</v>
      </c>
      <c r="W40" s="13">
        <v>633997849.73000109</v>
      </c>
      <c r="X40" s="33">
        <f t="shared" si="2"/>
        <v>1892849215.570004</v>
      </c>
      <c r="Y40" s="12">
        <v>343</v>
      </c>
      <c r="Z40" s="13">
        <v>691344154.52999902</v>
      </c>
      <c r="AA40" s="12">
        <v>343</v>
      </c>
      <c r="AB40" s="13">
        <v>705797096.58999836</v>
      </c>
      <c r="AC40" s="12">
        <v>341</v>
      </c>
      <c r="AD40" s="13">
        <v>1013034499.8400018</v>
      </c>
      <c r="AE40" s="33">
        <f>+Z40+AB40+AD40</f>
        <v>2410175750.9599991</v>
      </c>
    </row>
    <row r="41" spans="1:31" s="19" customFormat="1" ht="21" customHeight="1" thickBot="1" x14ac:dyDescent="0.3">
      <c r="A41" s="15"/>
      <c r="B41" s="62" t="s">
        <v>4</v>
      </c>
      <c r="C41" s="62"/>
      <c r="D41" s="54">
        <f t="shared" ref="D41:E41" si="4">SUM(D5:D40)</f>
        <v>18174</v>
      </c>
      <c r="E41" s="55">
        <f t="shared" si="4"/>
        <v>27808786949.780003</v>
      </c>
      <c r="F41" s="54">
        <f t="shared" ref="F41:AD41" si="5">SUM(F5:F40)</f>
        <v>18387</v>
      </c>
      <c r="G41" s="55">
        <f t="shared" si="5"/>
        <v>29353652380.740002</v>
      </c>
      <c r="H41" s="54">
        <f t="shared" si="5"/>
        <v>17895</v>
      </c>
      <c r="I41" s="55">
        <f t="shared" si="5"/>
        <v>28442188784.669994</v>
      </c>
      <c r="J41" s="55">
        <f t="shared" si="5"/>
        <v>85604628115.189987</v>
      </c>
      <c r="K41" s="54">
        <f t="shared" si="5"/>
        <v>17638</v>
      </c>
      <c r="L41" s="55">
        <f t="shared" si="5"/>
        <v>30560750697.960033</v>
      </c>
      <c r="M41" s="54">
        <f t="shared" si="5"/>
        <v>17575</v>
      </c>
      <c r="N41" s="55">
        <f t="shared" si="5"/>
        <v>30529483910.929993</v>
      </c>
      <c r="O41" s="54">
        <f t="shared" si="5"/>
        <v>17609</v>
      </c>
      <c r="P41" s="55">
        <f t="shared" si="5"/>
        <v>45080345230.299965</v>
      </c>
      <c r="Q41" s="55">
        <f t="shared" si="5"/>
        <v>106170579839.19</v>
      </c>
      <c r="R41" s="54">
        <f t="shared" si="5"/>
        <v>17473</v>
      </c>
      <c r="S41" s="55">
        <f t="shared" si="5"/>
        <v>32403567308.930008</v>
      </c>
      <c r="T41" s="54">
        <f t="shared" si="5"/>
        <v>17454</v>
      </c>
      <c r="U41" s="55">
        <f t="shared" si="5"/>
        <v>32595207966.949997</v>
      </c>
      <c r="V41" s="54">
        <f t="shared" si="5"/>
        <v>17468</v>
      </c>
      <c r="W41" s="55">
        <f t="shared" si="5"/>
        <v>33630457603.039982</v>
      </c>
      <c r="X41" s="55">
        <f t="shared" si="5"/>
        <v>98629232878.919998</v>
      </c>
      <c r="Y41" s="54">
        <f t="shared" si="5"/>
        <v>17447</v>
      </c>
      <c r="Z41" s="55">
        <f t="shared" si="5"/>
        <v>35148022311.119995</v>
      </c>
      <c r="AA41" s="54">
        <f t="shared" si="5"/>
        <v>17580</v>
      </c>
      <c r="AB41" s="55">
        <f t="shared" si="5"/>
        <v>35803190758.18</v>
      </c>
      <c r="AC41" s="54">
        <f t="shared" si="5"/>
        <v>17828</v>
      </c>
      <c r="AD41" s="55">
        <f t="shared" si="5"/>
        <v>54127634042.179924</v>
      </c>
      <c r="AE41" s="55">
        <f>SUM(AE5:AE40)</f>
        <v>125078847111.47992</v>
      </c>
    </row>
    <row r="42" spans="1:31" s="6" customFormat="1" ht="9" customHeight="1" x14ac:dyDescent="0.25">
      <c r="A42" s="2"/>
      <c r="B42" s="2"/>
      <c r="C42" s="3"/>
      <c r="D42" s="4"/>
      <c r="E42" s="5"/>
      <c r="F42" s="4"/>
      <c r="G42" s="5"/>
      <c r="H42" s="4"/>
      <c r="I42" s="5"/>
      <c r="J42" s="5"/>
      <c r="K42" s="4"/>
      <c r="L42" s="5"/>
      <c r="M42" s="4"/>
      <c r="N42" s="5"/>
      <c r="O42" s="4"/>
      <c r="P42" s="5"/>
      <c r="Q42" s="5"/>
      <c r="R42" s="4"/>
      <c r="S42" s="5"/>
      <c r="T42" s="4"/>
      <c r="U42" s="5"/>
      <c r="V42" s="4"/>
      <c r="W42" s="5"/>
      <c r="X42" s="5"/>
      <c r="Y42" s="4"/>
      <c r="Z42" s="5"/>
      <c r="AA42" s="4"/>
      <c r="AB42" s="5"/>
      <c r="AC42" s="4"/>
      <c r="AD42" s="5"/>
      <c r="AE42" s="5"/>
    </row>
    <row r="44" spans="1:31" x14ac:dyDescent="0.25">
      <c r="E44" s="26"/>
      <c r="G44" s="26"/>
      <c r="I44" s="26"/>
      <c r="L44" s="26"/>
      <c r="N44" s="26"/>
      <c r="P44" s="26"/>
      <c r="S44" s="26"/>
      <c r="U44" s="26"/>
      <c r="W44" s="26"/>
      <c r="Z44" s="26"/>
      <c r="AB44" s="26"/>
      <c r="AD44" s="26"/>
    </row>
    <row r="45" spans="1:31" s="23" customFormat="1" x14ac:dyDescent="0.25">
      <c r="A45" s="20"/>
      <c r="B45" s="20"/>
      <c r="C45" s="21"/>
      <c r="D45" s="22"/>
      <c r="E45" s="46"/>
      <c r="F45" s="22"/>
      <c r="G45" s="46"/>
      <c r="H45" s="22"/>
      <c r="I45" s="46"/>
      <c r="J45" s="36"/>
      <c r="K45" s="22"/>
      <c r="L45" s="46"/>
      <c r="M45" s="22"/>
      <c r="N45" s="46"/>
      <c r="O45" s="22"/>
      <c r="P45" s="46"/>
      <c r="Q45" s="36"/>
      <c r="R45" s="22"/>
      <c r="S45" s="46"/>
      <c r="T45" s="22"/>
      <c r="U45" s="46"/>
      <c r="V45" s="22"/>
      <c r="W45" s="46"/>
      <c r="X45" s="36"/>
      <c r="Y45" s="22"/>
      <c r="Z45" s="46"/>
      <c r="AA45" s="22"/>
      <c r="AB45" s="46"/>
      <c r="AC45" s="22"/>
      <c r="AD45" s="46"/>
      <c r="AE45" s="36"/>
    </row>
    <row r="46" spans="1:31" x14ac:dyDescent="0.25">
      <c r="E46" s="49"/>
      <c r="G46" s="49"/>
      <c r="I46" s="49"/>
      <c r="L46" s="49"/>
      <c r="N46" s="49"/>
      <c r="P46" s="49"/>
      <c r="S46" s="49"/>
      <c r="U46" s="49"/>
      <c r="W46" s="49"/>
      <c r="Z46" s="49"/>
      <c r="AB46" s="49"/>
      <c r="AD46" s="49"/>
    </row>
    <row r="49" spans="1:34" s="28" customFormat="1" x14ac:dyDescent="0.25">
      <c r="A49" s="24"/>
      <c r="B49" s="24"/>
      <c r="C49" s="25"/>
      <c r="D49" s="26"/>
      <c r="E49" s="27"/>
      <c r="F49" s="26"/>
      <c r="G49" s="27"/>
      <c r="H49" s="26"/>
      <c r="I49" s="27"/>
      <c r="J49" s="27"/>
      <c r="K49" s="26"/>
      <c r="L49" s="27"/>
      <c r="M49" s="26"/>
      <c r="N49" s="27"/>
      <c r="O49" s="26"/>
      <c r="P49" s="27"/>
      <c r="Q49" s="27"/>
      <c r="R49" s="26"/>
      <c r="S49" s="27"/>
      <c r="T49" s="26"/>
      <c r="U49" s="27"/>
      <c r="V49" s="26"/>
      <c r="W49" s="27"/>
      <c r="X49" s="27"/>
      <c r="Y49" s="26"/>
      <c r="Z49" s="27"/>
      <c r="AA49" s="26"/>
      <c r="AB49" s="27"/>
      <c r="AC49" s="26"/>
      <c r="AD49" s="27"/>
      <c r="AE49" s="27"/>
      <c r="AF49" s="1"/>
      <c r="AG49" s="1"/>
      <c r="AH49" s="1"/>
    </row>
    <row r="52" spans="1:34" s="28" customFormat="1" x14ac:dyDescent="0.25">
      <c r="A52" s="24"/>
      <c r="B52" s="24"/>
      <c r="C52" s="25"/>
      <c r="D52" s="26"/>
      <c r="E52" s="27"/>
      <c r="F52" s="26"/>
      <c r="G52" s="27"/>
      <c r="H52" s="26"/>
      <c r="I52" s="27"/>
      <c r="J52" s="27"/>
      <c r="K52" s="26"/>
      <c r="L52" s="27"/>
      <c r="M52" s="26"/>
      <c r="N52" s="27"/>
      <c r="O52" s="26"/>
      <c r="P52" s="27"/>
      <c r="Q52" s="27"/>
      <c r="R52" s="26"/>
      <c r="S52" s="27"/>
      <c r="T52" s="26"/>
      <c r="U52" s="27"/>
      <c r="V52" s="26"/>
      <c r="W52" s="27"/>
      <c r="X52" s="27"/>
      <c r="Y52" s="26"/>
      <c r="Z52" s="27"/>
      <c r="AA52" s="26"/>
      <c r="AB52" s="27"/>
      <c r="AC52" s="26"/>
      <c r="AD52" s="27"/>
      <c r="AE52" s="27"/>
      <c r="AF52" s="1"/>
      <c r="AG52" s="1"/>
      <c r="AH52" s="1"/>
    </row>
  </sheetData>
  <mergeCells count="28">
    <mergeCell ref="A1:U1"/>
    <mergeCell ref="A3:A4"/>
    <mergeCell ref="C3:C4"/>
    <mergeCell ref="D3:E3"/>
    <mergeCell ref="F3:G3"/>
    <mergeCell ref="H3:I3"/>
    <mergeCell ref="J3:J4"/>
    <mergeCell ref="K3:L3"/>
    <mergeCell ref="M3:N3"/>
    <mergeCell ref="O3:P3"/>
    <mergeCell ref="B41:C41"/>
    <mergeCell ref="B5:B11"/>
    <mergeCell ref="B12:B13"/>
    <mergeCell ref="B14:B19"/>
    <mergeCell ref="B20:B21"/>
    <mergeCell ref="B22:B32"/>
    <mergeCell ref="B33:B35"/>
    <mergeCell ref="B36:B40"/>
    <mergeCell ref="AA3:AB3"/>
    <mergeCell ref="AC3:AD3"/>
    <mergeCell ref="AE3:AE4"/>
    <mergeCell ref="B3:B4"/>
    <mergeCell ref="Q3:Q4"/>
    <mergeCell ref="R3:S3"/>
    <mergeCell ref="T3:U3"/>
    <mergeCell ref="V3:W3"/>
    <mergeCell ref="X3:X4"/>
    <mergeCell ref="Y3:Z3"/>
  </mergeCells>
  <phoneticPr fontId="14" type="noConversion"/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H6" sqref="H6"/>
    </sheetView>
  </sheetViews>
  <sheetFormatPr baseColWidth="10" defaultRowHeight="15" x14ac:dyDescent="0.25"/>
  <cols>
    <col min="1" max="1" width="0.140625" style="24" customWidth="1"/>
    <col min="2" max="2" width="24.28515625" style="25" customWidth="1"/>
    <col min="3" max="3" width="8.5703125" style="26" customWidth="1"/>
    <col min="4" max="4" width="14.5703125" style="27" customWidth="1"/>
    <col min="5" max="5" width="8.85546875" style="26" customWidth="1"/>
    <col min="6" max="6" width="14.28515625" style="27" customWidth="1"/>
    <col min="7" max="7" width="8.5703125" style="26" customWidth="1"/>
    <col min="8" max="8" width="13.28515625" style="27" customWidth="1"/>
    <col min="9" max="9" width="9.28515625" style="26" customWidth="1"/>
    <col min="10" max="10" width="13" style="27" customWidth="1"/>
    <col min="11" max="11" width="9.28515625" style="26" customWidth="1"/>
    <col min="12" max="12" width="13.7109375" style="27" customWidth="1"/>
    <col min="13" max="13" width="9.140625" style="26" customWidth="1"/>
    <col min="14" max="14" width="12.7109375" style="27" customWidth="1"/>
    <col min="15" max="15" width="8.42578125" style="26" customWidth="1"/>
    <col min="16" max="16" width="13.140625" style="27" customWidth="1"/>
    <col min="17" max="17" width="8.85546875" style="26" customWidth="1"/>
    <col min="18" max="18" width="12.85546875" style="27" customWidth="1"/>
    <col min="19" max="19" width="8.85546875" style="26" customWidth="1"/>
    <col min="20" max="20" width="13" style="27" customWidth="1"/>
    <col min="21" max="21" width="8.7109375" style="26" customWidth="1"/>
    <col min="22" max="22" width="13.7109375" style="27" customWidth="1"/>
    <col min="23" max="23" width="8.140625" style="26" customWidth="1"/>
    <col min="24" max="24" width="13.140625" style="27" customWidth="1"/>
    <col min="25" max="25" width="8.5703125" style="26" customWidth="1"/>
    <col min="26" max="26" width="13" style="27" customWidth="1"/>
    <col min="27" max="27" width="14.42578125" style="1" customWidth="1"/>
    <col min="28" max="16384" width="11.42578125" style="1"/>
  </cols>
  <sheetData>
    <row r="1" spans="1:27" ht="57" customHeight="1" x14ac:dyDescent="0.25">
      <c r="A1" s="74" t="s">
        <v>45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69" t="s">
        <v>0</v>
      </c>
      <c r="B3" s="76" t="s">
        <v>1</v>
      </c>
      <c r="C3" s="71" t="s">
        <v>46</v>
      </c>
      <c r="D3" s="72"/>
      <c r="E3" s="71" t="s">
        <v>47</v>
      </c>
      <c r="F3" s="72"/>
      <c r="G3" s="71" t="s">
        <v>48</v>
      </c>
      <c r="H3" s="72"/>
      <c r="I3" s="71" t="s">
        <v>49</v>
      </c>
      <c r="J3" s="72"/>
      <c r="K3" s="71" t="s">
        <v>50</v>
      </c>
      <c r="L3" s="72"/>
      <c r="M3" s="71" t="s">
        <v>51</v>
      </c>
      <c r="N3" s="72"/>
      <c r="O3" s="71" t="s">
        <v>52</v>
      </c>
      <c r="P3" s="72"/>
      <c r="Q3" s="71" t="s">
        <v>53</v>
      </c>
      <c r="R3" s="72"/>
      <c r="S3" s="71" t="s">
        <v>54</v>
      </c>
      <c r="T3" s="72"/>
      <c r="U3" s="71" t="s">
        <v>55</v>
      </c>
      <c r="V3" s="72"/>
      <c r="W3" s="71" t="s">
        <v>56</v>
      </c>
      <c r="X3" s="72"/>
      <c r="Y3" s="71" t="s">
        <v>57</v>
      </c>
      <c r="Z3" s="72"/>
      <c r="AA3" s="83" t="s">
        <v>58</v>
      </c>
    </row>
    <row r="4" spans="1:27" s="9" customFormat="1" ht="24.75" customHeight="1" thickBot="1" x14ac:dyDescent="0.3">
      <c r="A4" s="70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4"/>
    </row>
    <row r="5" spans="1:27" s="14" customFormat="1" ht="12" x14ac:dyDescent="0.2">
      <c r="A5" s="10">
        <v>30999274869</v>
      </c>
      <c r="B5" s="11" t="s">
        <v>5</v>
      </c>
      <c r="C5" s="12">
        <v>227</v>
      </c>
      <c r="D5" s="13">
        <v>2031048.5600000017</v>
      </c>
      <c r="E5" s="12">
        <v>233</v>
      </c>
      <c r="F5" s="13">
        <v>2152281.9200000018</v>
      </c>
      <c r="G5" s="12">
        <v>238</v>
      </c>
      <c r="H5" s="13">
        <v>2881282.8900000006</v>
      </c>
      <c r="I5" s="12">
        <v>242</v>
      </c>
      <c r="J5" s="13">
        <v>2649679.6199999987</v>
      </c>
      <c r="K5" s="12">
        <v>250</v>
      </c>
      <c r="L5" s="13">
        <v>2717520.3299999996</v>
      </c>
      <c r="M5" s="12">
        <v>249</v>
      </c>
      <c r="N5" s="13">
        <v>3923047.1199999992</v>
      </c>
      <c r="O5" s="12">
        <v>254</v>
      </c>
      <c r="P5" s="13">
        <v>2790939.2599999993</v>
      </c>
      <c r="Q5" s="12">
        <v>253</v>
      </c>
      <c r="R5" s="13">
        <v>3362658.6899999972</v>
      </c>
      <c r="S5" s="12">
        <v>257</v>
      </c>
      <c r="T5" s="13">
        <v>3373591.1699999962</v>
      </c>
      <c r="U5" s="12">
        <v>255</v>
      </c>
      <c r="V5" s="13">
        <v>3542294.5799999982</v>
      </c>
      <c r="W5" s="12">
        <v>253</v>
      </c>
      <c r="X5" s="13">
        <v>3263339.5799999963</v>
      </c>
      <c r="Y5" s="12">
        <v>265</v>
      </c>
      <c r="Z5" s="13">
        <v>4837055.2099999962</v>
      </c>
      <c r="AA5" s="32">
        <f t="shared" ref="AA5:AA41" si="0">+Z5+X5+V5+T5+R5+P5+N5+L5+J5+H5+F5+D5</f>
        <v>37524738.929999977</v>
      </c>
    </row>
    <row r="6" spans="1:27" s="14" customFormat="1" ht="15.75" customHeight="1" x14ac:dyDescent="0.2">
      <c r="A6" s="10">
        <v>30999161851</v>
      </c>
      <c r="B6" s="11" t="s">
        <v>6</v>
      </c>
      <c r="C6" s="12">
        <v>143</v>
      </c>
      <c r="D6" s="13">
        <v>1640591.8700000006</v>
      </c>
      <c r="E6" s="12">
        <v>143</v>
      </c>
      <c r="F6" s="13">
        <v>1631040.6300000006</v>
      </c>
      <c r="G6" s="12">
        <v>141</v>
      </c>
      <c r="H6" s="13">
        <v>1618744.5800000005</v>
      </c>
      <c r="I6" s="12">
        <v>141</v>
      </c>
      <c r="J6" s="13">
        <v>1719869.4699999993</v>
      </c>
      <c r="K6" s="12">
        <v>140</v>
      </c>
      <c r="L6" s="13">
        <v>1720120.7299999995</v>
      </c>
      <c r="M6" s="12">
        <v>141</v>
      </c>
      <c r="N6" s="13">
        <v>1725409.7299999995</v>
      </c>
      <c r="O6" s="12">
        <v>142</v>
      </c>
      <c r="P6" s="13">
        <v>2578014.96</v>
      </c>
      <c r="Q6" s="12">
        <v>142</v>
      </c>
      <c r="R6" s="13">
        <v>1978670.6000000003</v>
      </c>
      <c r="S6" s="12">
        <v>142</v>
      </c>
      <c r="T6" s="13">
        <v>1992444.08</v>
      </c>
      <c r="U6" s="12">
        <v>142</v>
      </c>
      <c r="V6" s="13">
        <v>2001771.8700000003</v>
      </c>
      <c r="W6" s="12">
        <v>143</v>
      </c>
      <c r="X6" s="13">
        <v>2004163.0100000005</v>
      </c>
      <c r="Y6" s="12">
        <v>143</v>
      </c>
      <c r="Z6" s="13">
        <v>3008609.0700000008</v>
      </c>
      <c r="AA6" s="33">
        <f t="shared" si="0"/>
        <v>23619450.600000001</v>
      </c>
    </row>
    <row r="7" spans="1:27" s="14" customFormat="1" ht="12" x14ac:dyDescent="0.2">
      <c r="A7" s="10">
        <v>30999276462</v>
      </c>
      <c r="B7" s="11" t="s">
        <v>7</v>
      </c>
      <c r="C7" s="12">
        <v>157</v>
      </c>
      <c r="D7" s="13">
        <v>2512161.9</v>
      </c>
      <c r="E7" s="12">
        <v>157</v>
      </c>
      <c r="F7" s="13">
        <v>2526860.4299999997</v>
      </c>
      <c r="G7" s="12">
        <v>162</v>
      </c>
      <c r="H7" s="13">
        <v>3595167.760000003</v>
      </c>
      <c r="I7" s="12">
        <v>163</v>
      </c>
      <c r="J7" s="13">
        <v>3047639.4100000006</v>
      </c>
      <c r="K7" s="12">
        <v>164</v>
      </c>
      <c r="L7" s="13">
        <v>3080692.0100000007</v>
      </c>
      <c r="M7" s="12">
        <v>164</v>
      </c>
      <c r="N7" s="13">
        <v>4500044.18</v>
      </c>
      <c r="O7" s="12">
        <v>164</v>
      </c>
      <c r="P7" s="13">
        <v>3595335.53</v>
      </c>
      <c r="Q7" s="12">
        <v>166</v>
      </c>
      <c r="R7" s="13">
        <v>3492198.4200000009</v>
      </c>
      <c r="S7" s="12">
        <v>167</v>
      </c>
      <c r="T7" s="13">
        <v>3585917.5699999994</v>
      </c>
      <c r="U7" s="12">
        <v>170</v>
      </c>
      <c r="V7" s="13">
        <v>3699201.66</v>
      </c>
      <c r="W7" s="12">
        <v>175</v>
      </c>
      <c r="X7" s="13">
        <v>4017314.41</v>
      </c>
      <c r="Y7" s="12">
        <v>173</v>
      </c>
      <c r="Z7" s="13">
        <v>6539190.4000000032</v>
      </c>
      <c r="AA7" s="33">
        <f t="shared" si="0"/>
        <v>44191723.680000015</v>
      </c>
    </row>
    <row r="8" spans="1:27" s="14" customFormat="1" ht="12" x14ac:dyDescent="0.2">
      <c r="A8" s="10">
        <v>30999124352</v>
      </c>
      <c r="B8" s="11" t="s">
        <v>8</v>
      </c>
      <c r="C8" s="12">
        <v>132</v>
      </c>
      <c r="D8" s="13">
        <v>1459112.6399999997</v>
      </c>
      <c r="E8" s="12">
        <v>132</v>
      </c>
      <c r="F8" s="13">
        <v>1458761.42</v>
      </c>
      <c r="G8" s="12">
        <v>130</v>
      </c>
      <c r="H8" s="13">
        <v>1626931.2700000005</v>
      </c>
      <c r="I8" s="12">
        <v>130</v>
      </c>
      <c r="J8" s="13">
        <v>1604917.55</v>
      </c>
      <c r="K8" s="12">
        <v>130</v>
      </c>
      <c r="L8" s="13">
        <v>1626980.4600000002</v>
      </c>
      <c r="M8" s="12">
        <v>130</v>
      </c>
      <c r="N8" s="13">
        <v>2329404.2399999993</v>
      </c>
      <c r="O8" s="12">
        <v>131</v>
      </c>
      <c r="P8" s="13">
        <v>1774508.8699999996</v>
      </c>
      <c r="Q8" s="12">
        <v>132</v>
      </c>
      <c r="R8" s="13">
        <v>1924592.2899999996</v>
      </c>
      <c r="S8" s="12">
        <v>130</v>
      </c>
      <c r="T8" s="13">
        <v>1938244.8899999994</v>
      </c>
      <c r="U8" s="12">
        <v>120</v>
      </c>
      <c r="V8" s="13">
        <v>1708189.3299999996</v>
      </c>
      <c r="W8" s="12">
        <v>135</v>
      </c>
      <c r="X8" s="13">
        <v>1852660.9199999997</v>
      </c>
      <c r="Y8" s="12">
        <v>135</v>
      </c>
      <c r="Z8" s="13">
        <v>1857002.34</v>
      </c>
      <c r="AA8" s="33">
        <f t="shared" si="0"/>
        <v>21161306.219999999</v>
      </c>
    </row>
    <row r="9" spans="1:27" s="14" customFormat="1" ht="12" x14ac:dyDescent="0.2">
      <c r="A9" s="10">
        <v>30672546067</v>
      </c>
      <c r="B9" s="11" t="s">
        <v>9</v>
      </c>
      <c r="C9" s="12">
        <v>124</v>
      </c>
      <c r="D9" s="13">
        <v>1163577.3699999996</v>
      </c>
      <c r="E9" s="12">
        <v>122</v>
      </c>
      <c r="F9" s="13">
        <v>1145663.6099999999</v>
      </c>
      <c r="G9" s="12">
        <v>122</v>
      </c>
      <c r="H9" s="13">
        <v>1441617.1900000004</v>
      </c>
      <c r="I9" s="12">
        <v>121</v>
      </c>
      <c r="J9" s="13">
        <v>1442342.9700000004</v>
      </c>
      <c r="K9" s="12">
        <v>122</v>
      </c>
      <c r="L9" s="13">
        <v>1438274.06</v>
      </c>
      <c r="M9" s="12">
        <v>124</v>
      </c>
      <c r="N9" s="13">
        <v>2163931.939999999</v>
      </c>
      <c r="O9" s="12">
        <v>124</v>
      </c>
      <c r="P9" s="13">
        <v>1449496.87</v>
      </c>
      <c r="Q9" s="12">
        <v>124</v>
      </c>
      <c r="R9" s="13">
        <v>1688061.5299999993</v>
      </c>
      <c r="S9" s="12">
        <v>125</v>
      </c>
      <c r="T9" s="13">
        <v>1695900.1399999992</v>
      </c>
      <c r="U9" s="12">
        <v>125</v>
      </c>
      <c r="V9" s="13">
        <v>1696301.7299999993</v>
      </c>
      <c r="W9" s="12">
        <v>125</v>
      </c>
      <c r="X9" s="13">
        <v>1697349.6199999994</v>
      </c>
      <c r="Y9" s="12">
        <v>125</v>
      </c>
      <c r="Z9" s="13">
        <v>2546780.6400000006</v>
      </c>
      <c r="AA9" s="33">
        <f t="shared" si="0"/>
        <v>19569297.669999998</v>
      </c>
    </row>
    <row r="10" spans="1:27" s="14" customFormat="1" ht="15.75" customHeight="1" x14ac:dyDescent="0.2">
      <c r="A10" s="10">
        <v>30672556852</v>
      </c>
      <c r="B10" s="11" t="s">
        <v>10</v>
      </c>
      <c r="C10" s="12">
        <v>134</v>
      </c>
      <c r="D10" s="13">
        <v>1593131.1299999992</v>
      </c>
      <c r="E10" s="12">
        <v>140</v>
      </c>
      <c r="F10" s="13">
        <v>1651501.1999999983</v>
      </c>
      <c r="G10" s="12">
        <v>142</v>
      </c>
      <c r="H10" s="13">
        <v>2055575.0300000005</v>
      </c>
      <c r="I10" s="12">
        <v>142</v>
      </c>
      <c r="J10" s="13">
        <v>2056776.6100000006</v>
      </c>
      <c r="K10" s="12">
        <v>143</v>
      </c>
      <c r="L10" s="13">
        <v>2079822.3700000006</v>
      </c>
      <c r="M10" s="12">
        <v>143</v>
      </c>
      <c r="N10" s="13">
        <v>3107976.7199999988</v>
      </c>
      <c r="O10" s="12">
        <v>143</v>
      </c>
      <c r="P10" s="13">
        <v>2076221.2900000005</v>
      </c>
      <c r="Q10" s="12">
        <v>145</v>
      </c>
      <c r="R10" s="13">
        <v>2531203.7700000014</v>
      </c>
      <c r="S10" s="12">
        <v>146</v>
      </c>
      <c r="T10" s="13">
        <v>2545474.0000000014</v>
      </c>
      <c r="U10" s="12">
        <v>142</v>
      </c>
      <c r="V10" s="13">
        <v>2488315.1200000015</v>
      </c>
      <c r="W10" s="12">
        <v>146</v>
      </c>
      <c r="X10" s="13">
        <v>2536686.4600000018</v>
      </c>
      <c r="Y10" s="12">
        <v>145</v>
      </c>
      <c r="Z10" s="13">
        <v>3761898.3000000003</v>
      </c>
      <c r="AA10" s="33">
        <f t="shared" si="0"/>
        <v>28484582.000000004</v>
      </c>
    </row>
    <row r="11" spans="1:27" s="14" customFormat="1" ht="12" x14ac:dyDescent="0.2">
      <c r="A11" s="10">
        <v>30672580591</v>
      </c>
      <c r="B11" s="11" t="s">
        <v>11</v>
      </c>
      <c r="C11" s="12">
        <v>127</v>
      </c>
      <c r="D11" s="13">
        <v>1484545.7399999998</v>
      </c>
      <c r="E11" s="12">
        <v>130</v>
      </c>
      <c r="F11" s="13">
        <v>1535814.1800000004</v>
      </c>
      <c r="G11" s="12">
        <v>129</v>
      </c>
      <c r="H11" s="13">
        <v>1837439.2099999997</v>
      </c>
      <c r="I11" s="12">
        <v>129</v>
      </c>
      <c r="J11" s="13">
        <v>1902443.0299999991</v>
      </c>
      <c r="K11" s="12">
        <v>129</v>
      </c>
      <c r="L11" s="13">
        <v>1941330.439999999</v>
      </c>
      <c r="M11" s="12">
        <v>132</v>
      </c>
      <c r="N11" s="13">
        <v>2600150.04</v>
      </c>
      <c r="O11" s="12">
        <v>133</v>
      </c>
      <c r="P11" s="13">
        <v>1848372.9600000002</v>
      </c>
      <c r="Q11" s="12">
        <v>137</v>
      </c>
      <c r="R11" s="13">
        <v>2303039.5700000017</v>
      </c>
      <c r="S11" s="12">
        <v>137</v>
      </c>
      <c r="T11" s="13">
        <v>2088695.6500000008</v>
      </c>
      <c r="U11" s="12">
        <v>139</v>
      </c>
      <c r="V11" s="13">
        <v>2122123.4800000009</v>
      </c>
      <c r="W11" s="12">
        <v>144</v>
      </c>
      <c r="X11" s="13">
        <v>2135031.6000000006</v>
      </c>
      <c r="Y11" s="12">
        <v>144</v>
      </c>
      <c r="Z11" s="13">
        <v>3258168.2899999977</v>
      </c>
      <c r="AA11" s="33">
        <f t="shared" si="0"/>
        <v>25057154.189999998</v>
      </c>
    </row>
    <row r="12" spans="1:27" s="14" customFormat="1" ht="15.75" customHeight="1" x14ac:dyDescent="0.2">
      <c r="A12" s="10">
        <v>30999161541</v>
      </c>
      <c r="B12" s="11" t="s">
        <v>12</v>
      </c>
      <c r="C12" s="12">
        <v>943</v>
      </c>
      <c r="D12" s="13">
        <v>11455827.950000005</v>
      </c>
      <c r="E12" s="12">
        <v>942</v>
      </c>
      <c r="F12" s="13">
        <v>11074236.149999997</v>
      </c>
      <c r="G12" s="12">
        <v>947</v>
      </c>
      <c r="H12" s="13">
        <v>14360032.58</v>
      </c>
      <c r="I12" s="12">
        <v>957</v>
      </c>
      <c r="J12" s="13">
        <v>14002469.179999994</v>
      </c>
      <c r="K12" s="12">
        <v>963</v>
      </c>
      <c r="L12" s="13">
        <v>13813160.759999998</v>
      </c>
      <c r="M12" s="12">
        <v>972</v>
      </c>
      <c r="N12" s="13">
        <v>21439014.599999994</v>
      </c>
      <c r="O12" s="12">
        <v>981</v>
      </c>
      <c r="P12" s="13">
        <v>16365618.869999973</v>
      </c>
      <c r="Q12" s="12">
        <v>979</v>
      </c>
      <c r="R12" s="13">
        <v>16515111.639999971</v>
      </c>
      <c r="S12" s="12">
        <v>980</v>
      </c>
      <c r="T12" s="13">
        <v>16985088.119999968</v>
      </c>
      <c r="U12" s="12">
        <v>987</v>
      </c>
      <c r="V12" s="13">
        <v>17072705.26999997</v>
      </c>
      <c r="W12" s="12">
        <v>989</v>
      </c>
      <c r="X12" s="13">
        <v>17564115.399999965</v>
      </c>
      <c r="Y12" s="12">
        <v>994</v>
      </c>
      <c r="Z12" s="13">
        <v>26743749.600000042</v>
      </c>
      <c r="AA12" s="33">
        <f t="shared" si="0"/>
        <v>197391130.11999995</v>
      </c>
    </row>
    <row r="13" spans="1:27" s="14" customFormat="1" ht="15.75" customHeight="1" x14ac:dyDescent="0.2">
      <c r="A13" s="10">
        <v>30999161789</v>
      </c>
      <c r="B13" s="11" t="s">
        <v>13</v>
      </c>
      <c r="C13" s="12">
        <v>373</v>
      </c>
      <c r="D13" s="13">
        <v>3766627.2000000011</v>
      </c>
      <c r="E13" s="12">
        <v>367</v>
      </c>
      <c r="F13" s="13">
        <v>3692333.74</v>
      </c>
      <c r="G13" s="12">
        <v>374</v>
      </c>
      <c r="H13" s="13">
        <v>4326867.790000001</v>
      </c>
      <c r="I13" s="12">
        <v>372</v>
      </c>
      <c r="J13" s="13">
        <v>4368165.9400000032</v>
      </c>
      <c r="K13" s="12">
        <v>372</v>
      </c>
      <c r="L13" s="13">
        <v>4397462.0300000021</v>
      </c>
      <c r="M13" s="12">
        <v>373</v>
      </c>
      <c r="N13" s="13">
        <v>4511114.4400000023</v>
      </c>
      <c r="O13" s="12">
        <v>371</v>
      </c>
      <c r="P13" s="13">
        <v>6661297.0900000045</v>
      </c>
      <c r="Q13" s="12">
        <v>370</v>
      </c>
      <c r="R13" s="13">
        <v>5069671.9800000014</v>
      </c>
      <c r="S13" s="12">
        <v>378</v>
      </c>
      <c r="T13" s="13">
        <v>5143022.870000002</v>
      </c>
      <c r="U13" s="12">
        <v>377</v>
      </c>
      <c r="V13" s="13">
        <v>5315173.3000000017</v>
      </c>
      <c r="W13" s="12">
        <v>374</v>
      </c>
      <c r="X13" s="13">
        <v>5322922.2600000016</v>
      </c>
      <c r="Y13" s="12">
        <v>376</v>
      </c>
      <c r="Z13" s="13">
        <v>7905675.4299999988</v>
      </c>
      <c r="AA13" s="33">
        <f t="shared" si="0"/>
        <v>60480334.070000023</v>
      </c>
    </row>
    <row r="14" spans="1:27" s="14" customFormat="1" ht="14.25" x14ac:dyDescent="0.2">
      <c r="A14" s="10">
        <v>30999124425</v>
      </c>
      <c r="B14" s="11" t="s">
        <v>40</v>
      </c>
      <c r="C14" s="12">
        <v>522</v>
      </c>
      <c r="D14" s="13">
        <v>10573688.970000008</v>
      </c>
      <c r="E14" s="12">
        <v>514</v>
      </c>
      <c r="F14" s="13">
        <v>10459384.939999999</v>
      </c>
      <c r="G14" s="12">
        <v>515</v>
      </c>
      <c r="H14" s="13">
        <v>10184852.92</v>
      </c>
      <c r="I14" s="12">
        <v>516</v>
      </c>
      <c r="J14" s="13">
        <v>10267612.709999997</v>
      </c>
      <c r="K14" s="12">
        <v>492</v>
      </c>
      <c r="L14" s="13">
        <v>10337910.139999999</v>
      </c>
      <c r="M14" s="12">
        <v>492</v>
      </c>
      <c r="N14" s="13">
        <v>15191822.769999992</v>
      </c>
      <c r="O14" s="12">
        <v>489</v>
      </c>
      <c r="P14" s="13">
        <v>11312172.839999991</v>
      </c>
      <c r="Q14" s="12">
        <v>487</v>
      </c>
      <c r="R14" s="13">
        <v>11425541.479999991</v>
      </c>
      <c r="S14" s="12">
        <v>486</v>
      </c>
      <c r="T14" s="13">
        <v>11439158.030000001</v>
      </c>
      <c r="U14" s="12">
        <v>482</v>
      </c>
      <c r="V14" s="13">
        <v>11433914.190000013</v>
      </c>
      <c r="W14" s="12">
        <v>482</v>
      </c>
      <c r="X14" s="13">
        <v>11588942.02</v>
      </c>
      <c r="Y14" s="12">
        <v>478</v>
      </c>
      <c r="Z14" s="13">
        <v>16920595.779999983</v>
      </c>
      <c r="AA14" s="33">
        <f t="shared" si="0"/>
        <v>141135596.78999996</v>
      </c>
    </row>
    <row r="15" spans="1:27" s="14" customFormat="1" ht="15.75" customHeight="1" x14ac:dyDescent="0.2">
      <c r="A15" s="10">
        <v>30672582578</v>
      </c>
      <c r="B15" s="11" t="s">
        <v>14</v>
      </c>
      <c r="C15" s="12">
        <v>260</v>
      </c>
      <c r="D15" s="13">
        <v>1796363.1300000018</v>
      </c>
      <c r="E15" s="12">
        <v>261</v>
      </c>
      <c r="F15" s="13">
        <v>1811101.869999998</v>
      </c>
      <c r="G15" s="12">
        <v>262</v>
      </c>
      <c r="H15" s="13">
        <v>2344918.7200000021</v>
      </c>
      <c r="I15" s="12">
        <v>262</v>
      </c>
      <c r="J15" s="13">
        <v>2340277.4100000025</v>
      </c>
      <c r="K15" s="12">
        <v>259</v>
      </c>
      <c r="L15" s="13">
        <v>2322922.5900000022</v>
      </c>
      <c r="M15" s="12">
        <v>259</v>
      </c>
      <c r="N15" s="13">
        <v>3475430.4099999969</v>
      </c>
      <c r="O15" s="12">
        <v>257</v>
      </c>
      <c r="P15" s="13">
        <v>2287841.0600000024</v>
      </c>
      <c r="Q15" s="12">
        <v>256</v>
      </c>
      <c r="R15" s="13">
        <v>2799313.08</v>
      </c>
      <c r="S15" s="12">
        <v>256</v>
      </c>
      <c r="T15" s="13">
        <v>2789196.3599999975</v>
      </c>
      <c r="U15" s="12">
        <v>256</v>
      </c>
      <c r="V15" s="13">
        <v>2789196.3599999975</v>
      </c>
      <c r="W15" s="12">
        <v>253</v>
      </c>
      <c r="X15" s="13">
        <v>2744505.0800000015</v>
      </c>
      <c r="Y15" s="12">
        <v>252</v>
      </c>
      <c r="Z15" s="13">
        <v>4090868.3000000045</v>
      </c>
      <c r="AA15" s="33">
        <f t="shared" si="0"/>
        <v>31591934.370000008</v>
      </c>
    </row>
    <row r="16" spans="1:27" s="14" customFormat="1" ht="12" x14ac:dyDescent="0.2">
      <c r="A16" s="10">
        <v>30999292778</v>
      </c>
      <c r="B16" s="11" t="s">
        <v>15</v>
      </c>
      <c r="C16" s="12">
        <v>145</v>
      </c>
      <c r="D16" s="13">
        <v>1452070.28</v>
      </c>
      <c r="E16" s="12">
        <v>145</v>
      </c>
      <c r="F16" s="13">
        <v>1477438.0000000002</v>
      </c>
      <c r="G16" s="12">
        <v>146</v>
      </c>
      <c r="H16" s="13">
        <v>1723242.6999999997</v>
      </c>
      <c r="I16" s="12">
        <v>145</v>
      </c>
      <c r="J16" s="13">
        <v>1749225.93</v>
      </c>
      <c r="K16" s="12">
        <v>145</v>
      </c>
      <c r="L16" s="13">
        <v>1768974.6000000008</v>
      </c>
      <c r="M16" s="12">
        <v>145</v>
      </c>
      <c r="N16" s="13">
        <v>2651248.3999999994</v>
      </c>
      <c r="O16" s="12">
        <v>145</v>
      </c>
      <c r="P16" s="13">
        <v>1739317.6000000003</v>
      </c>
      <c r="Q16" s="12">
        <v>145</v>
      </c>
      <c r="R16" s="13">
        <v>2013371.1200000003</v>
      </c>
      <c r="S16" s="12">
        <v>145</v>
      </c>
      <c r="T16" s="13">
        <v>2044209.0499999993</v>
      </c>
      <c r="U16" s="12">
        <v>144</v>
      </c>
      <c r="V16" s="13">
        <v>1976230.3299999996</v>
      </c>
      <c r="W16" s="12">
        <v>144</v>
      </c>
      <c r="X16" s="13">
        <v>2042250.0199999998</v>
      </c>
      <c r="Y16" s="12">
        <v>144</v>
      </c>
      <c r="Z16" s="13">
        <v>3080650.5500000012</v>
      </c>
      <c r="AA16" s="33">
        <f t="shared" si="0"/>
        <v>23718228.580000002</v>
      </c>
    </row>
    <row r="17" spans="1:27" s="14" customFormat="1" ht="15.75" customHeight="1" x14ac:dyDescent="0.2">
      <c r="A17" s="10">
        <v>30999276918</v>
      </c>
      <c r="B17" s="11" t="s">
        <v>16</v>
      </c>
      <c r="C17" s="12">
        <v>111</v>
      </c>
      <c r="D17" s="13">
        <v>1274484.4900000007</v>
      </c>
      <c r="E17" s="12">
        <v>111</v>
      </c>
      <c r="F17" s="13">
        <v>1278372.5400000007</v>
      </c>
      <c r="G17" s="12">
        <v>111</v>
      </c>
      <c r="H17" s="13">
        <v>1572824.5599999996</v>
      </c>
      <c r="I17" s="12">
        <v>110</v>
      </c>
      <c r="J17" s="13">
        <v>1570757.0899999999</v>
      </c>
      <c r="K17" s="12">
        <v>109</v>
      </c>
      <c r="L17" s="13">
        <v>1547059.5699999998</v>
      </c>
      <c r="M17" s="12">
        <v>109</v>
      </c>
      <c r="N17" s="13">
        <v>2302038.5500000003</v>
      </c>
      <c r="O17" s="12">
        <v>108</v>
      </c>
      <c r="P17" s="13">
        <v>1532400.8499999996</v>
      </c>
      <c r="Q17" s="12">
        <v>107</v>
      </c>
      <c r="R17" s="13">
        <v>1715185.8599999999</v>
      </c>
      <c r="S17" s="12">
        <v>107</v>
      </c>
      <c r="T17" s="13">
        <v>1720775.2299999995</v>
      </c>
      <c r="U17" s="12">
        <v>107</v>
      </c>
      <c r="V17" s="13">
        <v>1776559.7199999995</v>
      </c>
      <c r="W17" s="12">
        <v>107</v>
      </c>
      <c r="X17" s="13">
        <v>1778375.3699999994</v>
      </c>
      <c r="Y17" s="12">
        <v>107</v>
      </c>
      <c r="Z17" s="13">
        <v>2667631.5700000012</v>
      </c>
      <c r="AA17" s="33">
        <f t="shared" si="0"/>
        <v>20736465.400000002</v>
      </c>
    </row>
    <row r="18" spans="1:27" s="14" customFormat="1" ht="12" x14ac:dyDescent="0.2">
      <c r="A18" s="10">
        <v>30999061911</v>
      </c>
      <c r="B18" s="11" t="s">
        <v>17</v>
      </c>
      <c r="C18" s="12">
        <v>295</v>
      </c>
      <c r="D18" s="13">
        <v>6693388.9200000009</v>
      </c>
      <c r="E18" s="12">
        <v>429</v>
      </c>
      <c r="F18" s="13">
        <v>6777395.9299999997</v>
      </c>
      <c r="G18" s="12">
        <v>301</v>
      </c>
      <c r="H18" s="13">
        <v>5348854.1100000003</v>
      </c>
      <c r="I18" s="12">
        <v>291</v>
      </c>
      <c r="J18" s="13">
        <v>6619884.29</v>
      </c>
      <c r="K18" s="12">
        <v>291</v>
      </c>
      <c r="L18" s="13">
        <v>6645243.3200000012</v>
      </c>
      <c r="M18" s="12">
        <v>293</v>
      </c>
      <c r="N18" s="13">
        <v>10116003.269999996</v>
      </c>
      <c r="O18" s="12">
        <v>291</v>
      </c>
      <c r="P18" s="13">
        <v>6688881.9799999995</v>
      </c>
      <c r="Q18" s="12">
        <v>290</v>
      </c>
      <c r="R18" s="13">
        <v>7881111.5300000031</v>
      </c>
      <c r="S18" s="12">
        <v>291</v>
      </c>
      <c r="T18" s="13">
        <v>7503535.7300000079</v>
      </c>
      <c r="U18" s="12">
        <v>291</v>
      </c>
      <c r="V18" s="13">
        <v>7790807.820000004</v>
      </c>
      <c r="W18" s="12">
        <v>291</v>
      </c>
      <c r="X18" s="13">
        <v>7973505.1500000041</v>
      </c>
      <c r="Y18" s="12">
        <v>290</v>
      </c>
      <c r="Z18" s="13">
        <v>11975111.130000001</v>
      </c>
      <c r="AA18" s="33">
        <f t="shared" si="0"/>
        <v>92013723.180000022</v>
      </c>
    </row>
    <row r="19" spans="1:27" s="14" customFormat="1" ht="15" customHeight="1" x14ac:dyDescent="0.2">
      <c r="A19" s="10">
        <v>30999293383</v>
      </c>
      <c r="B19" s="11" t="s">
        <v>18</v>
      </c>
      <c r="C19" s="12">
        <v>93</v>
      </c>
      <c r="D19" s="13">
        <v>1024050.2800000004</v>
      </c>
      <c r="E19" s="12">
        <v>93</v>
      </c>
      <c r="F19" s="13">
        <v>1024050.2800000004</v>
      </c>
      <c r="G19" s="12">
        <v>93</v>
      </c>
      <c r="H19" s="13">
        <v>1228763.1400000006</v>
      </c>
      <c r="I19" s="12">
        <v>92</v>
      </c>
      <c r="J19" s="13">
        <v>1212989.0400000005</v>
      </c>
      <c r="K19" s="12">
        <v>92</v>
      </c>
      <c r="L19" s="13">
        <v>1212989.0400000005</v>
      </c>
      <c r="M19" s="12">
        <v>91</v>
      </c>
      <c r="N19" s="13">
        <v>1700633.3900000001</v>
      </c>
      <c r="O19" s="12">
        <v>93</v>
      </c>
      <c r="P19" s="13">
        <v>1218500.8100000005</v>
      </c>
      <c r="Q19" s="12">
        <v>93</v>
      </c>
      <c r="R19" s="13">
        <v>1462878.6800000004</v>
      </c>
      <c r="S19" s="12">
        <v>93</v>
      </c>
      <c r="T19" s="13">
        <v>1462878.6800000004</v>
      </c>
      <c r="U19" s="12">
        <v>93</v>
      </c>
      <c r="V19" s="13">
        <v>1462878.6800000004</v>
      </c>
      <c r="W19" s="12">
        <v>93</v>
      </c>
      <c r="X19" s="13">
        <v>1462878.6800000004</v>
      </c>
      <c r="Y19" s="12">
        <v>93</v>
      </c>
      <c r="Z19" s="13">
        <v>2040374.5599999996</v>
      </c>
      <c r="AA19" s="33">
        <f t="shared" si="0"/>
        <v>16513865.260000009</v>
      </c>
    </row>
    <row r="20" spans="1:27" s="14" customFormat="1" ht="12" x14ac:dyDescent="0.2">
      <c r="A20" s="10">
        <v>30999251524</v>
      </c>
      <c r="B20" s="11" t="s">
        <v>19</v>
      </c>
      <c r="C20" s="12">
        <v>289</v>
      </c>
      <c r="D20" s="13">
        <v>3255673.18</v>
      </c>
      <c r="E20" s="12">
        <v>286</v>
      </c>
      <c r="F20" s="13">
        <v>3249298.0700000003</v>
      </c>
      <c r="G20" s="12">
        <v>285</v>
      </c>
      <c r="H20" s="13">
        <v>4544980.3400000008</v>
      </c>
      <c r="I20" s="12">
        <v>292</v>
      </c>
      <c r="J20" s="13">
        <v>3801994.3000000012</v>
      </c>
      <c r="K20" s="12">
        <v>292</v>
      </c>
      <c r="L20" s="12">
        <v>3801994.3</v>
      </c>
      <c r="M20" s="12">
        <v>294</v>
      </c>
      <c r="N20" s="13">
        <v>5481083.4400000013</v>
      </c>
      <c r="O20" s="12">
        <v>310</v>
      </c>
      <c r="P20" s="13">
        <v>3961677.4499999988</v>
      </c>
      <c r="Q20" s="12">
        <v>310</v>
      </c>
      <c r="R20" s="13">
        <v>5249411.8500000015</v>
      </c>
      <c r="S20" s="12">
        <v>310</v>
      </c>
      <c r="T20" s="13">
        <v>5249411.8500000015</v>
      </c>
      <c r="U20" s="12">
        <v>311</v>
      </c>
      <c r="V20" s="13">
        <v>4556256.0199999986</v>
      </c>
      <c r="W20" s="12">
        <v>311</v>
      </c>
      <c r="X20" s="13">
        <v>4556611.1599999992</v>
      </c>
      <c r="Y20" s="12">
        <v>311</v>
      </c>
      <c r="Z20" s="13">
        <v>7758200.1399999978</v>
      </c>
      <c r="AA20" s="33">
        <f t="shared" si="0"/>
        <v>55466592.100000001</v>
      </c>
    </row>
    <row r="21" spans="1:27" s="14" customFormat="1" ht="12" x14ac:dyDescent="0.2">
      <c r="A21" s="10">
        <v>30999292913</v>
      </c>
      <c r="B21" s="11" t="s">
        <v>20</v>
      </c>
      <c r="C21" s="12">
        <v>162</v>
      </c>
      <c r="D21" s="13">
        <v>1278367.48</v>
      </c>
      <c r="E21" s="12">
        <v>156</v>
      </c>
      <c r="F21" s="13">
        <v>1779053.1799999995</v>
      </c>
      <c r="G21" s="12">
        <v>157</v>
      </c>
      <c r="H21" s="13">
        <v>1812160.45</v>
      </c>
      <c r="I21" s="12">
        <v>152</v>
      </c>
      <c r="J21" s="13">
        <v>1819167.9299999995</v>
      </c>
      <c r="K21" s="12">
        <v>151</v>
      </c>
      <c r="L21" s="13">
        <v>1808303.6199999989</v>
      </c>
      <c r="M21" s="12">
        <v>178</v>
      </c>
      <c r="N21" s="13">
        <v>2803837.169999999</v>
      </c>
      <c r="O21" s="12">
        <v>152</v>
      </c>
      <c r="P21" s="13">
        <v>1829984.6299999994</v>
      </c>
      <c r="Q21" s="12">
        <v>153</v>
      </c>
      <c r="R21" s="13">
        <v>2088017.7099999988</v>
      </c>
      <c r="S21" s="12">
        <v>153</v>
      </c>
      <c r="T21" s="13">
        <v>2091997.6599999988</v>
      </c>
      <c r="U21" s="12">
        <v>156</v>
      </c>
      <c r="V21" s="13">
        <v>2116823.8299999987</v>
      </c>
      <c r="W21" s="12">
        <v>155</v>
      </c>
      <c r="X21" s="13">
        <v>2185737.4099999992</v>
      </c>
      <c r="Y21" s="12">
        <v>159</v>
      </c>
      <c r="Z21" s="13">
        <v>3813487.38</v>
      </c>
      <c r="AA21" s="33">
        <f t="shared" si="0"/>
        <v>25426938.449999988</v>
      </c>
    </row>
    <row r="22" spans="1:27" s="14" customFormat="1" ht="12" x14ac:dyDescent="0.2">
      <c r="A22" s="10">
        <v>30999260329</v>
      </c>
      <c r="B22" s="11" t="s">
        <v>21</v>
      </c>
      <c r="C22" s="12">
        <v>380</v>
      </c>
      <c r="D22" s="13">
        <v>4196538.6700000055</v>
      </c>
      <c r="E22" s="12">
        <v>379</v>
      </c>
      <c r="F22" s="13">
        <v>4237734.7700000042</v>
      </c>
      <c r="G22" s="12">
        <v>381</v>
      </c>
      <c r="H22" s="13">
        <v>5468560.8600000078</v>
      </c>
      <c r="I22" s="12">
        <v>380</v>
      </c>
      <c r="J22" s="13">
        <v>5500252.4800000079</v>
      </c>
      <c r="K22" s="12">
        <v>380</v>
      </c>
      <c r="L22" s="13">
        <v>5442361.7200000072</v>
      </c>
      <c r="M22" s="12">
        <v>382</v>
      </c>
      <c r="N22" s="13">
        <v>7440938.4400000079</v>
      </c>
      <c r="O22" s="12">
        <v>385</v>
      </c>
      <c r="P22" s="13">
        <v>5041560.4100000095</v>
      </c>
      <c r="Q22" s="12">
        <v>386</v>
      </c>
      <c r="R22" s="13">
        <v>6138488.5300000021</v>
      </c>
      <c r="S22" s="12">
        <v>387</v>
      </c>
      <c r="T22" s="13">
        <v>6150739.4600000037</v>
      </c>
      <c r="U22" s="12">
        <v>391</v>
      </c>
      <c r="V22" s="13">
        <v>6181086.690000006</v>
      </c>
      <c r="W22" s="12">
        <v>389</v>
      </c>
      <c r="X22" s="13">
        <v>6176816.3300000066</v>
      </c>
      <c r="Y22" s="12">
        <v>392</v>
      </c>
      <c r="Z22" s="13">
        <v>10261516.119999995</v>
      </c>
      <c r="AA22" s="33">
        <f t="shared" si="0"/>
        <v>72236594.480000064</v>
      </c>
    </row>
    <row r="23" spans="1:27" s="14" customFormat="1" ht="15.75" customHeight="1" x14ac:dyDescent="0.2">
      <c r="A23" s="10">
        <v>30672602617</v>
      </c>
      <c r="B23" s="11" t="s">
        <v>22</v>
      </c>
      <c r="C23" s="12">
        <v>68</v>
      </c>
      <c r="D23" s="13">
        <v>775851.80999999971</v>
      </c>
      <c r="E23" s="12">
        <v>68</v>
      </c>
      <c r="F23" s="13">
        <v>775851.80999999971</v>
      </c>
      <c r="G23" s="12">
        <v>68</v>
      </c>
      <c r="H23" s="13">
        <v>961958.83999999973</v>
      </c>
      <c r="I23" s="12">
        <v>69</v>
      </c>
      <c r="J23" s="13">
        <v>981085.96999999986</v>
      </c>
      <c r="K23" s="12">
        <v>69</v>
      </c>
      <c r="L23" s="13">
        <v>981420.08999999985</v>
      </c>
      <c r="M23" s="12">
        <v>69</v>
      </c>
      <c r="N23" s="13">
        <v>1438383.63</v>
      </c>
      <c r="O23" s="12">
        <v>69</v>
      </c>
      <c r="P23" s="13">
        <v>982842.77999999991</v>
      </c>
      <c r="Q23" s="12">
        <v>69</v>
      </c>
      <c r="R23" s="13">
        <v>1101004.5599999998</v>
      </c>
      <c r="S23" s="12">
        <v>70</v>
      </c>
      <c r="T23" s="13">
        <v>1121835.46</v>
      </c>
      <c r="U23" s="12">
        <v>70</v>
      </c>
      <c r="V23" s="13">
        <v>1122158.3299999998</v>
      </c>
      <c r="W23" s="12">
        <v>70</v>
      </c>
      <c r="X23" s="13">
        <v>1123656.23</v>
      </c>
      <c r="Y23" s="12">
        <v>70</v>
      </c>
      <c r="Z23" s="13">
        <v>1644465.3400000005</v>
      </c>
      <c r="AA23" s="33">
        <f t="shared" si="0"/>
        <v>13010514.850000001</v>
      </c>
    </row>
    <row r="24" spans="1:27" s="14" customFormat="1" ht="12" x14ac:dyDescent="0.2">
      <c r="A24" s="10">
        <v>33672569309</v>
      </c>
      <c r="B24" s="11" t="s">
        <v>23</v>
      </c>
      <c r="C24" s="12">
        <v>198</v>
      </c>
      <c r="D24" s="13">
        <v>2525643.2600000002</v>
      </c>
      <c r="E24" s="12">
        <v>200</v>
      </c>
      <c r="F24" s="13">
        <v>2561324.9100000006</v>
      </c>
      <c r="G24" s="12">
        <v>199</v>
      </c>
      <c r="H24" s="13">
        <v>2974861.0999999996</v>
      </c>
      <c r="I24" s="12">
        <v>198</v>
      </c>
      <c r="J24" s="13">
        <v>2952429.4799999995</v>
      </c>
      <c r="K24" s="12">
        <v>198</v>
      </c>
      <c r="L24" s="13">
        <v>2770022.1199999987</v>
      </c>
      <c r="M24" s="12">
        <v>199</v>
      </c>
      <c r="N24" s="13">
        <v>2865808.1799999992</v>
      </c>
      <c r="O24" s="12">
        <v>198</v>
      </c>
      <c r="P24" s="13">
        <v>2801352.3</v>
      </c>
      <c r="Q24" s="12">
        <v>198</v>
      </c>
      <c r="R24" s="13">
        <v>3217244.4599999995</v>
      </c>
      <c r="S24" s="12">
        <v>198</v>
      </c>
      <c r="T24" s="13">
        <v>3284759.07</v>
      </c>
      <c r="U24" s="12">
        <v>201</v>
      </c>
      <c r="V24" s="13">
        <v>3598363.1199999987</v>
      </c>
      <c r="W24" s="12">
        <v>199</v>
      </c>
      <c r="X24" s="13">
        <v>3561639.0100000007</v>
      </c>
      <c r="Y24" s="12">
        <v>199</v>
      </c>
      <c r="Z24" s="13">
        <v>5089201.9999999963</v>
      </c>
      <c r="AA24" s="33">
        <f t="shared" si="0"/>
        <v>38202649.009999998</v>
      </c>
    </row>
    <row r="25" spans="1:27" s="14" customFormat="1" ht="12" x14ac:dyDescent="0.2">
      <c r="A25" s="10">
        <v>30639251663</v>
      </c>
      <c r="B25" s="11" t="s">
        <v>24</v>
      </c>
      <c r="C25" s="12">
        <v>3205</v>
      </c>
      <c r="D25" s="13">
        <v>69213082.579999998</v>
      </c>
      <c r="E25" s="12">
        <v>3052</v>
      </c>
      <c r="F25" s="13">
        <v>61929215.699999906</v>
      </c>
      <c r="G25" s="12">
        <v>2835</v>
      </c>
      <c r="H25" s="13">
        <v>57065144.950000063</v>
      </c>
      <c r="I25" s="12">
        <v>2827</v>
      </c>
      <c r="J25" s="13">
        <v>65662675.269999713</v>
      </c>
      <c r="K25" s="12">
        <v>2823</v>
      </c>
      <c r="L25" s="13">
        <v>60503496.619999923</v>
      </c>
      <c r="M25" s="12">
        <v>2809</v>
      </c>
      <c r="N25" s="13">
        <v>96620924.319999829</v>
      </c>
      <c r="O25" s="12">
        <v>2806</v>
      </c>
      <c r="P25" s="13">
        <v>65427315.530000024</v>
      </c>
      <c r="Q25" s="12">
        <v>2838</v>
      </c>
      <c r="R25" s="13">
        <v>65833104.120000154</v>
      </c>
      <c r="S25" s="12">
        <v>2848</v>
      </c>
      <c r="T25" s="13">
        <v>65543988.570000216</v>
      </c>
      <c r="U25" s="12">
        <v>2840</v>
      </c>
      <c r="V25" s="13">
        <v>70464154.700000271</v>
      </c>
      <c r="W25" s="12">
        <v>2978</v>
      </c>
      <c r="X25" s="13">
        <v>72293985.130000353</v>
      </c>
      <c r="Y25" s="12">
        <v>3067</v>
      </c>
      <c r="Z25" s="13">
        <v>109123467.91000006</v>
      </c>
      <c r="AA25" s="33">
        <f t="shared" si="0"/>
        <v>859680555.40000057</v>
      </c>
    </row>
    <row r="26" spans="1:27" s="14" customFormat="1" ht="12" x14ac:dyDescent="0.2">
      <c r="A26" s="10">
        <v>30999241286</v>
      </c>
      <c r="B26" s="11" t="s">
        <v>25</v>
      </c>
      <c r="C26" s="12">
        <v>186</v>
      </c>
      <c r="D26" s="13">
        <v>1884851.75</v>
      </c>
      <c r="E26" s="12">
        <v>189</v>
      </c>
      <c r="F26" s="13">
        <v>1915817.3299999998</v>
      </c>
      <c r="G26" s="12">
        <v>189</v>
      </c>
      <c r="H26" s="13">
        <v>2277705.3899999983</v>
      </c>
      <c r="I26" s="12">
        <v>192</v>
      </c>
      <c r="J26" s="13">
        <v>2382134.1799999997</v>
      </c>
      <c r="K26" s="12">
        <v>192</v>
      </c>
      <c r="L26" s="13">
        <v>2466062.5299999989</v>
      </c>
      <c r="M26" s="12">
        <v>189</v>
      </c>
      <c r="N26" s="13">
        <v>3581576.7300000018</v>
      </c>
      <c r="O26" s="12">
        <v>190</v>
      </c>
      <c r="P26" s="13">
        <v>2356600.0699999975</v>
      </c>
      <c r="Q26" s="12">
        <v>190</v>
      </c>
      <c r="R26" s="13">
        <v>2664080.4799999977</v>
      </c>
      <c r="S26" s="12">
        <v>189</v>
      </c>
      <c r="T26" s="13">
        <v>2617089.4499999974</v>
      </c>
      <c r="U26" s="12">
        <v>189</v>
      </c>
      <c r="V26" s="13">
        <v>2660354.4099999983</v>
      </c>
      <c r="W26" s="12">
        <v>189</v>
      </c>
      <c r="X26" s="13">
        <v>2668996.3899999969</v>
      </c>
      <c r="Y26" s="12">
        <v>190</v>
      </c>
      <c r="Z26" s="13">
        <v>4102371.379999998</v>
      </c>
      <c r="AA26" s="33">
        <f t="shared" si="0"/>
        <v>31577640.089999977</v>
      </c>
    </row>
    <row r="27" spans="1:27" s="14" customFormat="1" ht="12" x14ac:dyDescent="0.2">
      <c r="A27" s="10">
        <v>30672651057</v>
      </c>
      <c r="B27" s="11" t="s">
        <v>26</v>
      </c>
      <c r="C27" s="12">
        <v>201</v>
      </c>
      <c r="D27" s="13">
        <v>2486148.9699999988</v>
      </c>
      <c r="E27" s="12">
        <v>200</v>
      </c>
      <c r="F27" s="13">
        <v>2482572.4399999995</v>
      </c>
      <c r="G27" s="12">
        <v>200</v>
      </c>
      <c r="H27" s="13">
        <v>3228836.8899999997</v>
      </c>
      <c r="I27" s="12">
        <v>196</v>
      </c>
      <c r="J27" s="13">
        <v>2987686.3</v>
      </c>
      <c r="K27" s="12">
        <v>196</v>
      </c>
      <c r="L27" s="13">
        <v>2843080.9699999993</v>
      </c>
      <c r="M27" s="12">
        <v>200</v>
      </c>
      <c r="N27" s="13">
        <v>4349488.9799999986</v>
      </c>
      <c r="O27" s="12">
        <v>201</v>
      </c>
      <c r="P27" s="13">
        <v>2906513.3000000026</v>
      </c>
      <c r="Q27" s="12">
        <v>200</v>
      </c>
      <c r="R27" s="13">
        <v>3525685.8000000007</v>
      </c>
      <c r="S27" s="12">
        <v>202</v>
      </c>
      <c r="T27" s="13">
        <v>3556233.73</v>
      </c>
      <c r="U27" s="12">
        <v>203</v>
      </c>
      <c r="V27" s="13">
        <v>3535615.4499999997</v>
      </c>
      <c r="W27" s="12">
        <v>204</v>
      </c>
      <c r="X27" s="13">
        <v>3416828.2000000025</v>
      </c>
      <c r="Y27" s="12">
        <v>202</v>
      </c>
      <c r="Z27" s="13">
        <v>5608799.9199999971</v>
      </c>
      <c r="AA27" s="33">
        <f t="shared" si="0"/>
        <v>40927490.949999996</v>
      </c>
    </row>
    <row r="28" spans="1:27" s="14" customFormat="1" ht="12" x14ac:dyDescent="0.2">
      <c r="A28" s="10">
        <v>30999069009</v>
      </c>
      <c r="B28" s="11" t="s">
        <v>27</v>
      </c>
      <c r="C28" s="12">
        <v>598</v>
      </c>
      <c r="D28" s="13">
        <v>9880904.9700000025</v>
      </c>
      <c r="E28" s="12">
        <v>588</v>
      </c>
      <c r="F28" s="13">
        <v>10344215.479999995</v>
      </c>
      <c r="G28" s="12">
        <v>608</v>
      </c>
      <c r="H28" s="13">
        <v>11470450.489999991</v>
      </c>
      <c r="I28" s="12">
        <v>602</v>
      </c>
      <c r="J28" s="13">
        <v>11535199.210000001</v>
      </c>
      <c r="K28" s="12">
        <v>447</v>
      </c>
      <c r="L28" s="13">
        <v>9361110.3400000017</v>
      </c>
      <c r="M28" s="12">
        <v>449</v>
      </c>
      <c r="N28" s="13">
        <v>14375858.199999999</v>
      </c>
      <c r="O28" s="12">
        <v>448</v>
      </c>
      <c r="P28" s="13">
        <v>9590249.5400000028</v>
      </c>
      <c r="Q28" s="12">
        <v>445</v>
      </c>
      <c r="R28" s="13">
        <v>10721126.699999997</v>
      </c>
      <c r="S28" s="12">
        <v>445</v>
      </c>
      <c r="T28" s="13">
        <v>10906323.869999981</v>
      </c>
      <c r="U28" s="12">
        <v>448</v>
      </c>
      <c r="V28" s="13">
        <v>10962903.810000001</v>
      </c>
      <c r="W28" s="12">
        <v>454</v>
      </c>
      <c r="X28" s="13">
        <v>11044014.379999997</v>
      </c>
      <c r="Y28" s="12">
        <v>452</v>
      </c>
      <c r="Z28" s="13">
        <v>16471280.310000002</v>
      </c>
      <c r="AA28" s="33">
        <f t="shared" si="0"/>
        <v>136663637.29999998</v>
      </c>
    </row>
    <row r="29" spans="1:27" s="14" customFormat="1" ht="12" x14ac:dyDescent="0.2">
      <c r="A29" s="10">
        <v>30672644786</v>
      </c>
      <c r="B29" s="11" t="s">
        <v>28</v>
      </c>
      <c r="C29" s="12">
        <v>1193</v>
      </c>
      <c r="D29" s="13">
        <v>17477222.55999998</v>
      </c>
      <c r="E29" s="12">
        <v>1196</v>
      </c>
      <c r="F29" s="13">
        <v>19055205.280000005</v>
      </c>
      <c r="G29" s="12">
        <v>1185</v>
      </c>
      <c r="H29" s="13">
        <v>19181708.910000015</v>
      </c>
      <c r="I29" s="12">
        <v>1189</v>
      </c>
      <c r="J29" s="13">
        <v>25012978.379999992</v>
      </c>
      <c r="K29" s="12">
        <v>1188</v>
      </c>
      <c r="L29" s="13">
        <v>20101371.850000016</v>
      </c>
      <c r="M29" s="12">
        <v>1183</v>
      </c>
      <c r="N29" s="13">
        <v>28739404.540000014</v>
      </c>
      <c r="O29" s="12">
        <v>1183</v>
      </c>
      <c r="P29" s="13">
        <v>20873542.770000052</v>
      </c>
      <c r="Q29" s="12">
        <v>1187</v>
      </c>
      <c r="R29" s="13">
        <v>24138320.990000088</v>
      </c>
      <c r="S29" s="12">
        <v>1182</v>
      </c>
      <c r="T29" s="13">
        <v>22588882.990000077</v>
      </c>
      <c r="U29" s="12">
        <v>1178</v>
      </c>
      <c r="V29" s="13">
        <v>22637143.770000082</v>
      </c>
      <c r="W29" s="12">
        <v>1174</v>
      </c>
      <c r="X29" s="13">
        <v>23421794.670000043</v>
      </c>
      <c r="Y29" s="12">
        <v>1173</v>
      </c>
      <c r="Z29" s="13">
        <v>37283624.82000009</v>
      </c>
      <c r="AA29" s="33">
        <f t="shared" si="0"/>
        <v>280511201.53000051</v>
      </c>
    </row>
    <row r="30" spans="1:27" s="14" customFormat="1" ht="12" x14ac:dyDescent="0.2">
      <c r="A30" s="10">
        <v>30999276225</v>
      </c>
      <c r="B30" s="11" t="s">
        <v>29</v>
      </c>
      <c r="C30" s="12">
        <v>459</v>
      </c>
      <c r="D30" s="13">
        <v>5996089.9800000088</v>
      </c>
      <c r="E30" s="12">
        <v>457</v>
      </c>
      <c r="F30" s="13">
        <v>5675120.2100000009</v>
      </c>
      <c r="G30" s="12">
        <v>465</v>
      </c>
      <c r="H30" s="13">
        <v>6796403.4299999988</v>
      </c>
      <c r="I30" s="12">
        <v>470</v>
      </c>
      <c r="J30" s="13">
        <v>6848801.5100000044</v>
      </c>
      <c r="K30" s="12">
        <v>470</v>
      </c>
      <c r="L30" s="12">
        <v>6848801.5099999998</v>
      </c>
      <c r="M30" s="12">
        <v>480</v>
      </c>
      <c r="N30" s="13">
        <v>10752451.339999998</v>
      </c>
      <c r="O30" s="12">
        <v>489</v>
      </c>
      <c r="P30" s="13">
        <v>7161013.0600000033</v>
      </c>
      <c r="Q30" s="12">
        <v>499</v>
      </c>
      <c r="R30" s="13">
        <v>8050798.2499999981</v>
      </c>
      <c r="S30" s="12">
        <v>497</v>
      </c>
      <c r="T30" s="13">
        <v>8484793.7199999932</v>
      </c>
      <c r="U30" s="12">
        <v>498</v>
      </c>
      <c r="V30" s="13">
        <v>8754439.0099999979</v>
      </c>
      <c r="W30" s="12">
        <v>502</v>
      </c>
      <c r="X30" s="13">
        <v>9101003.2599999979</v>
      </c>
      <c r="Y30" s="12">
        <v>498</v>
      </c>
      <c r="Z30" s="13">
        <v>13419065.480000004</v>
      </c>
      <c r="AA30" s="33">
        <f t="shared" si="0"/>
        <v>97888780.760000005</v>
      </c>
    </row>
    <row r="31" spans="1:27" s="14" customFormat="1" ht="12" x14ac:dyDescent="0.2">
      <c r="A31" s="10">
        <v>30672543475</v>
      </c>
      <c r="B31" s="11" t="s">
        <v>30</v>
      </c>
      <c r="C31" s="12">
        <v>857</v>
      </c>
      <c r="D31" s="13">
        <v>14936650.900000021</v>
      </c>
      <c r="E31" s="12">
        <v>826</v>
      </c>
      <c r="F31" s="13">
        <v>15172932.450000016</v>
      </c>
      <c r="G31" s="12">
        <v>805</v>
      </c>
      <c r="H31" s="13">
        <v>17823796.740000013</v>
      </c>
      <c r="I31" s="12">
        <v>793</v>
      </c>
      <c r="J31" s="13">
        <v>17664041.330000009</v>
      </c>
      <c r="K31" s="12">
        <v>765</v>
      </c>
      <c r="L31" s="13">
        <v>17461677.239999995</v>
      </c>
      <c r="M31" s="12">
        <v>758</v>
      </c>
      <c r="N31" s="13">
        <v>17521496.260000009</v>
      </c>
      <c r="O31" s="12">
        <v>830</v>
      </c>
      <c r="P31" s="13">
        <v>27116813.100000013</v>
      </c>
      <c r="Q31" s="12">
        <v>709</v>
      </c>
      <c r="R31" s="13">
        <v>19499111.080000009</v>
      </c>
      <c r="S31" s="12">
        <v>713</v>
      </c>
      <c r="T31" s="13">
        <v>21028166.750000022</v>
      </c>
      <c r="U31" s="12">
        <v>706</v>
      </c>
      <c r="V31" s="13">
        <v>19470098.590000004</v>
      </c>
      <c r="W31" s="12">
        <v>710</v>
      </c>
      <c r="X31" s="13">
        <v>18960356.489999976</v>
      </c>
      <c r="Y31" s="12">
        <v>725</v>
      </c>
      <c r="Z31" s="13">
        <v>29726631.65000001</v>
      </c>
      <c r="AA31" s="33">
        <f t="shared" si="0"/>
        <v>236381772.58000016</v>
      </c>
    </row>
    <row r="32" spans="1:27" s="14" customFormat="1" ht="12" x14ac:dyDescent="0.2">
      <c r="A32" s="10">
        <v>30999276772</v>
      </c>
      <c r="B32" s="11" t="s">
        <v>31</v>
      </c>
      <c r="C32" s="12">
        <v>136</v>
      </c>
      <c r="D32" s="13">
        <v>2427200.5500000012</v>
      </c>
      <c r="E32" s="12">
        <v>141</v>
      </c>
      <c r="F32" s="13">
        <v>2407380.1600000011</v>
      </c>
      <c r="G32" s="12">
        <v>139</v>
      </c>
      <c r="H32" s="13">
        <v>2445770.8600000017</v>
      </c>
      <c r="I32" s="12">
        <v>140</v>
      </c>
      <c r="J32" s="13">
        <v>2409457.9400000009</v>
      </c>
      <c r="K32" s="12">
        <v>139</v>
      </c>
      <c r="L32" s="13">
        <v>2587276.1699999995</v>
      </c>
      <c r="M32" s="12">
        <v>138</v>
      </c>
      <c r="N32" s="13">
        <v>4050973.8199999989</v>
      </c>
      <c r="O32" s="12">
        <v>138</v>
      </c>
      <c r="P32" s="13">
        <v>2586731.0300000012</v>
      </c>
      <c r="Q32" s="12">
        <v>138</v>
      </c>
      <c r="R32" s="13">
        <v>2573300.16</v>
      </c>
      <c r="S32" s="12">
        <v>138</v>
      </c>
      <c r="T32" s="13">
        <v>2782238.879999999</v>
      </c>
      <c r="U32" s="12">
        <v>137</v>
      </c>
      <c r="V32" s="13">
        <v>2761223.76</v>
      </c>
      <c r="W32" s="12">
        <v>139</v>
      </c>
      <c r="X32" s="13">
        <v>2787333.5999999996</v>
      </c>
      <c r="Y32" s="12">
        <v>138</v>
      </c>
      <c r="Z32" s="13">
        <v>4582496.9700000007</v>
      </c>
      <c r="AA32" s="33">
        <f t="shared" si="0"/>
        <v>34401383.900000006</v>
      </c>
    </row>
    <row r="33" spans="1:27" s="14" customFormat="1" ht="12" x14ac:dyDescent="0.2">
      <c r="A33" s="10">
        <v>30999161304</v>
      </c>
      <c r="B33" s="11" t="s">
        <v>32</v>
      </c>
      <c r="C33" s="12">
        <v>528</v>
      </c>
      <c r="D33" s="13">
        <v>5486487.9300000081</v>
      </c>
      <c r="E33" s="12">
        <v>528</v>
      </c>
      <c r="F33" s="13">
        <v>5435387.3400000064</v>
      </c>
      <c r="G33" s="12">
        <v>529</v>
      </c>
      <c r="H33" s="13">
        <v>8359787.3000000194</v>
      </c>
      <c r="I33" s="12">
        <v>529</v>
      </c>
      <c r="J33" s="13">
        <v>6648685.4000000115</v>
      </c>
      <c r="K33" s="12">
        <v>523</v>
      </c>
      <c r="L33" s="13">
        <v>6596724.9200000111</v>
      </c>
      <c r="M33" s="12">
        <v>528</v>
      </c>
      <c r="N33" s="13">
        <v>9655880.4399999883</v>
      </c>
      <c r="O33" s="12">
        <v>521</v>
      </c>
      <c r="P33" s="13">
        <v>6582596.5600000108</v>
      </c>
      <c r="Q33" s="12">
        <v>523</v>
      </c>
      <c r="R33" s="13">
        <v>7805779.7199999858</v>
      </c>
      <c r="S33" s="12">
        <v>519</v>
      </c>
      <c r="T33" s="13">
        <v>7731619.469999983</v>
      </c>
      <c r="U33" s="12">
        <v>515</v>
      </c>
      <c r="V33" s="13">
        <v>7740320.1799999811</v>
      </c>
      <c r="W33" s="12">
        <v>513</v>
      </c>
      <c r="X33" s="13">
        <v>7408623.9399999809</v>
      </c>
      <c r="Y33" s="12">
        <v>517</v>
      </c>
      <c r="Z33" s="13">
        <v>12621463.760000013</v>
      </c>
      <c r="AA33" s="33">
        <f t="shared" si="0"/>
        <v>92073356.959999979</v>
      </c>
    </row>
    <row r="34" spans="1:27" s="14" customFormat="1" ht="12" x14ac:dyDescent="0.2">
      <c r="A34" s="10">
        <v>30672545907</v>
      </c>
      <c r="B34" s="11" t="s">
        <v>33</v>
      </c>
      <c r="C34" s="12">
        <v>172</v>
      </c>
      <c r="D34" s="13">
        <v>1765584.9400000002</v>
      </c>
      <c r="E34" s="12">
        <v>172</v>
      </c>
      <c r="F34" s="13">
        <v>1758476.55</v>
      </c>
      <c r="G34" s="12">
        <v>172</v>
      </c>
      <c r="H34" s="13">
        <v>2146918.0299999984</v>
      </c>
      <c r="I34" s="12">
        <v>174</v>
      </c>
      <c r="J34" s="13">
        <v>2148591.9799999986</v>
      </c>
      <c r="K34" s="12">
        <v>173</v>
      </c>
      <c r="L34" s="13">
        <v>2129605.8299999996</v>
      </c>
      <c r="M34" s="12">
        <v>174</v>
      </c>
      <c r="N34" s="13">
        <v>3184007.1700000023</v>
      </c>
      <c r="O34" s="12">
        <v>175</v>
      </c>
      <c r="P34" s="13">
        <v>2185606.180000002</v>
      </c>
      <c r="Q34" s="12">
        <v>175</v>
      </c>
      <c r="R34" s="13">
        <v>2510758.4599999986</v>
      </c>
      <c r="S34" s="12">
        <v>174</v>
      </c>
      <c r="T34" s="13">
        <v>2478300.149999998</v>
      </c>
      <c r="U34" s="12">
        <v>174</v>
      </c>
      <c r="V34" s="13">
        <v>2485991.5199999986</v>
      </c>
      <c r="W34" s="12">
        <v>174</v>
      </c>
      <c r="X34" s="13">
        <v>2489441.6499999985</v>
      </c>
      <c r="Y34" s="12">
        <v>174</v>
      </c>
      <c r="Z34" s="13">
        <v>3713530.9100000029</v>
      </c>
      <c r="AA34" s="33">
        <f t="shared" si="0"/>
        <v>28996813.370000001</v>
      </c>
    </row>
    <row r="35" spans="1:27" s="14" customFormat="1" ht="12" x14ac:dyDescent="0.2">
      <c r="A35" s="10">
        <v>30999293146</v>
      </c>
      <c r="B35" s="11" t="s">
        <v>34</v>
      </c>
      <c r="C35" s="12">
        <v>134</v>
      </c>
      <c r="D35" s="13">
        <v>1492166.2299999995</v>
      </c>
      <c r="E35" s="12">
        <v>132</v>
      </c>
      <c r="F35" s="13">
        <v>1432814.0699999996</v>
      </c>
      <c r="G35" s="12">
        <v>139</v>
      </c>
      <c r="H35" s="13">
        <v>1944456.7899999986</v>
      </c>
      <c r="I35" s="12">
        <v>140</v>
      </c>
      <c r="J35" s="13">
        <v>1883993.0099999988</v>
      </c>
      <c r="K35" s="12">
        <v>140</v>
      </c>
      <c r="L35" s="13">
        <v>1719227.55</v>
      </c>
      <c r="M35" s="12">
        <v>140</v>
      </c>
      <c r="N35" s="13">
        <v>2399776.9000000018</v>
      </c>
      <c r="O35" s="12">
        <v>137</v>
      </c>
      <c r="P35" s="13">
        <v>1707927.2500000002</v>
      </c>
      <c r="Q35" s="12">
        <v>140</v>
      </c>
      <c r="R35" s="13">
        <v>2027230.96</v>
      </c>
      <c r="S35" s="12">
        <v>142</v>
      </c>
      <c r="T35" s="13">
        <v>2042863.73</v>
      </c>
      <c r="U35" s="12">
        <v>142</v>
      </c>
      <c r="V35" s="13">
        <v>2076982.1799999992</v>
      </c>
      <c r="W35" s="12">
        <v>144</v>
      </c>
      <c r="X35" s="13">
        <v>2094172.0799999996</v>
      </c>
      <c r="Y35" s="12">
        <v>144</v>
      </c>
      <c r="Z35" s="13">
        <v>2154209.83</v>
      </c>
      <c r="AA35" s="33">
        <f t="shared" si="0"/>
        <v>22975820.580000002</v>
      </c>
    </row>
    <row r="36" spans="1:27" s="14" customFormat="1" ht="12" x14ac:dyDescent="0.2">
      <c r="A36" s="10">
        <v>30672655702</v>
      </c>
      <c r="B36" s="11" t="s">
        <v>35</v>
      </c>
      <c r="C36" s="12">
        <v>394</v>
      </c>
      <c r="D36" s="13">
        <v>2644713.6600000006</v>
      </c>
      <c r="E36" s="12">
        <v>394</v>
      </c>
      <c r="F36" s="13">
        <v>2660448.2599999998</v>
      </c>
      <c r="G36" s="12">
        <v>395</v>
      </c>
      <c r="H36" s="13">
        <v>3835856.8299999968</v>
      </c>
      <c r="I36" s="12">
        <v>395</v>
      </c>
      <c r="J36" s="13">
        <v>3907650.3999999966</v>
      </c>
      <c r="K36" s="12">
        <v>407</v>
      </c>
      <c r="L36" s="13">
        <v>4091784.4899999979</v>
      </c>
      <c r="M36" s="12">
        <v>414</v>
      </c>
      <c r="N36" s="13">
        <v>5267347.4099999992</v>
      </c>
      <c r="O36" s="12">
        <v>413</v>
      </c>
      <c r="P36" s="13">
        <v>3809417.5999999978</v>
      </c>
      <c r="Q36" s="12">
        <v>418</v>
      </c>
      <c r="R36" s="13">
        <v>4557799.0699999975</v>
      </c>
      <c r="S36" s="12">
        <v>410</v>
      </c>
      <c r="T36" s="13">
        <v>4558366.7299999977</v>
      </c>
      <c r="U36" s="12">
        <v>409</v>
      </c>
      <c r="V36" s="13">
        <v>4473511.0999999959</v>
      </c>
      <c r="W36" s="12">
        <v>413</v>
      </c>
      <c r="X36" s="13">
        <v>4500723.6799999969</v>
      </c>
      <c r="Y36" s="12">
        <v>412</v>
      </c>
      <c r="Z36" s="13">
        <v>6270229.0400000019</v>
      </c>
      <c r="AA36" s="33">
        <f t="shared" si="0"/>
        <v>50577848.269999981</v>
      </c>
    </row>
    <row r="37" spans="1:27" s="14" customFormat="1" ht="12" x14ac:dyDescent="0.2">
      <c r="A37" s="10">
        <v>30587867431</v>
      </c>
      <c r="B37" s="11" t="s">
        <v>36</v>
      </c>
      <c r="C37" s="12">
        <v>410</v>
      </c>
      <c r="D37" s="13">
        <v>7030003.9999999981</v>
      </c>
      <c r="E37" s="12">
        <v>416</v>
      </c>
      <c r="F37" s="13">
        <v>7319452.9600000009</v>
      </c>
      <c r="G37" s="12">
        <v>422</v>
      </c>
      <c r="H37" s="13">
        <v>10005817.680000007</v>
      </c>
      <c r="I37" s="12">
        <v>419</v>
      </c>
      <c r="J37" s="13">
        <v>9582589.3600000031</v>
      </c>
      <c r="K37" s="12">
        <v>422</v>
      </c>
      <c r="L37" s="13">
        <v>8768614.1200000066</v>
      </c>
      <c r="M37" s="12">
        <v>426</v>
      </c>
      <c r="N37" s="13">
        <v>13320622.32000001</v>
      </c>
      <c r="O37" s="12">
        <v>427</v>
      </c>
      <c r="P37" s="13">
        <v>8804285.2500000075</v>
      </c>
      <c r="Q37" s="12">
        <v>429</v>
      </c>
      <c r="R37" s="13">
        <v>10390680.579999996</v>
      </c>
      <c r="S37" s="12">
        <v>431</v>
      </c>
      <c r="T37" s="13">
        <v>10279883.640000006</v>
      </c>
      <c r="U37" s="12">
        <v>318</v>
      </c>
      <c r="V37" s="13">
        <v>9091528.8699999973</v>
      </c>
      <c r="W37" s="12">
        <v>319</v>
      </c>
      <c r="X37" s="13">
        <v>9146133.6899999995</v>
      </c>
      <c r="Y37" s="12">
        <v>329</v>
      </c>
      <c r="Z37" s="13">
        <v>15727057.49</v>
      </c>
      <c r="AA37" s="33">
        <f t="shared" si="0"/>
        <v>119466669.96000004</v>
      </c>
    </row>
    <row r="38" spans="1:27" s="14" customFormat="1" ht="12" x14ac:dyDescent="0.2">
      <c r="A38" s="10">
        <v>30672570944</v>
      </c>
      <c r="B38" s="11" t="s">
        <v>37</v>
      </c>
      <c r="C38" s="12">
        <v>81</v>
      </c>
      <c r="D38" s="13">
        <v>830088.74999999977</v>
      </c>
      <c r="E38" s="12">
        <v>81</v>
      </c>
      <c r="F38" s="13">
        <v>830088.74999999988</v>
      </c>
      <c r="G38" s="12">
        <v>83</v>
      </c>
      <c r="H38" s="13">
        <v>1105247.42</v>
      </c>
      <c r="I38" s="12">
        <v>83</v>
      </c>
      <c r="J38" s="13">
        <v>1105247.42</v>
      </c>
      <c r="K38" s="12">
        <v>84</v>
      </c>
      <c r="L38" s="13">
        <v>1122219.82</v>
      </c>
      <c r="M38" s="12">
        <v>84</v>
      </c>
      <c r="N38" s="13">
        <v>1584424.85</v>
      </c>
      <c r="O38" s="12">
        <v>84</v>
      </c>
      <c r="P38" s="13">
        <v>1584424.85</v>
      </c>
      <c r="Q38" s="12">
        <v>82</v>
      </c>
      <c r="R38" s="13">
        <v>1214483.8899999997</v>
      </c>
      <c r="S38" s="12">
        <v>82</v>
      </c>
      <c r="T38" s="13">
        <v>1214483.8899999997</v>
      </c>
      <c r="U38" s="12">
        <v>82</v>
      </c>
      <c r="V38" s="13">
        <v>1214483.8899999997</v>
      </c>
      <c r="W38" s="12">
        <v>84</v>
      </c>
      <c r="X38" s="13">
        <v>1259258.8499999999</v>
      </c>
      <c r="Y38" s="12">
        <v>84</v>
      </c>
      <c r="Z38" s="13">
        <v>1259258.8499999999</v>
      </c>
      <c r="AA38" s="33">
        <f t="shared" si="0"/>
        <v>14323711.229999999</v>
      </c>
    </row>
    <row r="39" spans="1:27" s="14" customFormat="1" ht="12" x14ac:dyDescent="0.2">
      <c r="A39" s="10">
        <v>30684457868</v>
      </c>
      <c r="B39" s="11" t="s">
        <v>38</v>
      </c>
      <c r="C39" s="12">
        <v>324</v>
      </c>
      <c r="D39" s="13">
        <v>2954080.2199999993</v>
      </c>
      <c r="E39" s="12">
        <v>325</v>
      </c>
      <c r="F39" s="13">
        <v>2983136.1799999992</v>
      </c>
      <c r="G39" s="12">
        <v>343</v>
      </c>
      <c r="H39" s="13">
        <v>4211404.9300000034</v>
      </c>
      <c r="I39" s="12">
        <v>343</v>
      </c>
      <c r="J39" s="13">
        <v>5118621.2</v>
      </c>
      <c r="K39" s="12">
        <v>343</v>
      </c>
      <c r="L39" s="13">
        <v>3843498.850000001</v>
      </c>
      <c r="M39" s="12">
        <v>348</v>
      </c>
      <c r="N39" s="13">
        <v>5681271.1500000004</v>
      </c>
      <c r="O39" s="12">
        <v>348</v>
      </c>
      <c r="P39" s="13">
        <v>3858287.6600000039</v>
      </c>
      <c r="Q39" s="12">
        <v>350</v>
      </c>
      <c r="R39" s="13">
        <v>4474787.1300000045</v>
      </c>
      <c r="S39" s="12">
        <v>353</v>
      </c>
      <c r="T39" s="13">
        <v>4549148.7000000048</v>
      </c>
      <c r="U39" s="12">
        <v>355</v>
      </c>
      <c r="V39" s="13">
        <v>4514230.3900000043</v>
      </c>
      <c r="W39" s="12">
        <v>354</v>
      </c>
      <c r="X39" s="13">
        <v>4520229.2100000009</v>
      </c>
      <c r="Y39" s="12">
        <v>352</v>
      </c>
      <c r="Z39" s="13">
        <v>12899414.480000021</v>
      </c>
      <c r="AA39" s="33">
        <f t="shared" si="0"/>
        <v>59608110.100000046</v>
      </c>
    </row>
    <row r="40" spans="1:27" s="14" customFormat="1" ht="12.75" thickBot="1" x14ac:dyDescent="0.25">
      <c r="A40" s="34">
        <v>30999069483</v>
      </c>
      <c r="B40" s="29" t="s">
        <v>39</v>
      </c>
      <c r="C40" s="12">
        <v>1323</v>
      </c>
      <c r="D40" s="13">
        <v>15577449.88999998</v>
      </c>
      <c r="E40" s="12">
        <v>1339</v>
      </c>
      <c r="F40" s="13">
        <v>15436641.179999977</v>
      </c>
      <c r="G40" s="12">
        <v>1350</v>
      </c>
      <c r="H40" s="13">
        <v>19580115.399999984</v>
      </c>
      <c r="I40" s="12">
        <v>1349</v>
      </c>
      <c r="J40" s="13">
        <v>18533492.65999997</v>
      </c>
      <c r="K40" s="12">
        <v>1355</v>
      </c>
      <c r="L40" s="13">
        <v>18565941.53999998</v>
      </c>
      <c r="M40" s="12">
        <v>1356</v>
      </c>
      <c r="N40" s="13">
        <v>18485665.639999963</v>
      </c>
      <c r="O40" s="12">
        <v>1366</v>
      </c>
      <c r="P40" s="13">
        <v>28953089.620000027</v>
      </c>
      <c r="Q40" s="12">
        <v>1359</v>
      </c>
      <c r="R40" s="13">
        <v>20487172.749999996</v>
      </c>
      <c r="S40" s="12">
        <v>1364</v>
      </c>
      <c r="T40" s="13">
        <v>20641299.219999991</v>
      </c>
      <c r="U40" s="12">
        <v>1363</v>
      </c>
      <c r="V40" s="13">
        <v>20593455.339999996</v>
      </c>
      <c r="W40" s="12">
        <v>1361</v>
      </c>
      <c r="X40" s="13">
        <v>20534410</v>
      </c>
      <c r="Y40" s="12">
        <v>1355</v>
      </c>
      <c r="Z40" s="13">
        <v>29528900.57</v>
      </c>
      <c r="AA40" s="35">
        <f t="shared" si="0"/>
        <v>246917633.80999988</v>
      </c>
    </row>
    <row r="41" spans="1:27" s="19" customFormat="1" ht="21" customHeight="1" thickBot="1" x14ac:dyDescent="0.3">
      <c r="A41" s="15"/>
      <c r="B41" s="16" t="s">
        <v>4</v>
      </c>
      <c r="C41" s="17">
        <f t="shared" ref="C41:Z41" si="1">SUM(C5:C40)</f>
        <v>15084</v>
      </c>
      <c r="D41" s="18">
        <f t="shared" si="1"/>
        <v>224035472.71000001</v>
      </c>
      <c r="E41" s="17">
        <f t="shared" si="1"/>
        <v>15044</v>
      </c>
      <c r="F41" s="18">
        <f t="shared" si="1"/>
        <v>219138403.91999993</v>
      </c>
      <c r="G41" s="17">
        <f t="shared" si="1"/>
        <v>14762</v>
      </c>
      <c r="H41" s="18">
        <f t="shared" si="1"/>
        <v>243389058.08000007</v>
      </c>
      <c r="I41" s="17">
        <f t="shared" si="1"/>
        <v>14745</v>
      </c>
      <c r="J41" s="18">
        <f t="shared" si="1"/>
        <v>255041825.95999968</v>
      </c>
      <c r="K41" s="17">
        <f t="shared" si="1"/>
        <v>14558</v>
      </c>
      <c r="L41" s="18">
        <f t="shared" si="1"/>
        <v>240465058.64999998</v>
      </c>
      <c r="M41" s="17">
        <f t="shared" si="1"/>
        <v>14615</v>
      </c>
      <c r="N41" s="18">
        <f t="shared" si="1"/>
        <v>341338490.72999978</v>
      </c>
      <c r="O41" s="17">
        <f t="shared" si="1"/>
        <v>14696</v>
      </c>
      <c r="P41" s="18">
        <f t="shared" si="1"/>
        <v>274040751.78000009</v>
      </c>
      <c r="Q41" s="17">
        <f t="shared" si="1"/>
        <v>14624</v>
      </c>
      <c r="R41" s="18">
        <f t="shared" si="1"/>
        <v>274430997.49000013</v>
      </c>
      <c r="S41" s="17">
        <f t="shared" si="1"/>
        <v>14647</v>
      </c>
      <c r="T41" s="18">
        <f t="shared" si="1"/>
        <v>275210558.56000018</v>
      </c>
      <c r="U41" s="17">
        <f t="shared" si="1"/>
        <v>14516</v>
      </c>
      <c r="V41" s="18">
        <f t="shared" si="1"/>
        <v>277886788.40000033</v>
      </c>
      <c r="W41" s="17">
        <f t="shared" si="1"/>
        <v>14690</v>
      </c>
      <c r="X41" s="18">
        <f t="shared" si="1"/>
        <v>281235804.9400003</v>
      </c>
      <c r="Y41" s="17">
        <f t="shared" si="1"/>
        <v>14807</v>
      </c>
      <c r="Z41" s="18">
        <f t="shared" si="1"/>
        <v>434292035.52000028</v>
      </c>
      <c r="AA41" s="18">
        <f t="shared" si="0"/>
        <v>3340505246.7400007</v>
      </c>
    </row>
    <row r="42" spans="1:27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</row>
    <row r="45" spans="1:27" s="23" customFormat="1" x14ac:dyDescent="0.25">
      <c r="A45" s="20"/>
      <c r="B45" s="21"/>
      <c r="C45" s="22"/>
      <c r="D45" s="36"/>
      <c r="E45" s="22"/>
      <c r="F45" s="36"/>
      <c r="G45" s="22"/>
      <c r="H45" s="36"/>
      <c r="I45" s="22"/>
      <c r="J45" s="36"/>
      <c r="K45" s="22"/>
      <c r="L45" s="36"/>
      <c r="M45" s="22"/>
      <c r="N45" s="36"/>
      <c r="O45" s="22"/>
      <c r="P45" s="36"/>
      <c r="Q45" s="22"/>
      <c r="R45" s="36"/>
      <c r="S45" s="22"/>
      <c r="T45" s="36"/>
      <c r="U45" s="22"/>
      <c r="V45" s="36"/>
      <c r="W45" s="22"/>
      <c r="X45" s="36"/>
      <c r="Y45" s="22"/>
      <c r="Z45" s="36"/>
    </row>
    <row r="49" spans="1:82" s="28" customFormat="1" x14ac:dyDescent="0.25">
      <c r="A49" s="24"/>
      <c r="B49" s="25"/>
      <c r="C49" s="26"/>
      <c r="D49" s="27"/>
      <c r="E49" s="26"/>
      <c r="F49" s="27"/>
      <c r="G49" s="26"/>
      <c r="H49" s="27"/>
      <c r="I49" s="26"/>
      <c r="J49" s="27"/>
      <c r="K49" s="26"/>
      <c r="L49" s="27"/>
      <c r="M49" s="26"/>
      <c r="N49" s="27"/>
      <c r="O49" s="26"/>
      <c r="P49" s="27"/>
      <c r="Q49" s="26"/>
      <c r="R49" s="27"/>
      <c r="S49" s="26"/>
      <c r="T49" s="27"/>
      <c r="U49" s="26"/>
      <c r="V49" s="27"/>
      <c r="W49" s="26"/>
      <c r="X49" s="27"/>
      <c r="Y49" s="26"/>
      <c r="Z49" s="27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2" spans="1:82" s="28" customFormat="1" x14ac:dyDescent="0.25">
      <c r="A52" s="24"/>
      <c r="B52" s="25"/>
      <c r="C52" s="26"/>
      <c r="D52" s="27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6"/>
      <c r="P52" s="27"/>
      <c r="Q52" s="26"/>
      <c r="R52" s="27"/>
      <c r="S52" s="26"/>
      <c r="T52" s="27"/>
      <c r="U52" s="26"/>
      <c r="V52" s="27"/>
      <c r="W52" s="26"/>
      <c r="X52" s="27"/>
      <c r="Y52" s="26"/>
      <c r="Z52" s="27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</sheetData>
  <mergeCells count="16">
    <mergeCell ref="S3:T3"/>
    <mergeCell ref="U3:V3"/>
    <mergeCell ref="W3:X3"/>
    <mergeCell ref="Y3:Z3"/>
    <mergeCell ref="AA3:AA4"/>
    <mergeCell ref="A1:O1"/>
    <mergeCell ref="I3:J3"/>
    <mergeCell ref="K3:L3"/>
    <mergeCell ref="M3:N3"/>
    <mergeCell ref="O3:P3"/>
    <mergeCell ref="Q3:R3"/>
    <mergeCell ref="A3:A4"/>
    <mergeCell ref="B3:B4"/>
    <mergeCell ref="C3:D3"/>
    <mergeCell ref="E3:F3"/>
    <mergeCell ref="G3:H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BE7B-ACB1-4B10-A45C-4FA002AA082F}">
  <dimension ref="A1:AG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8" width="15.42578125" style="27" customWidth="1"/>
    <col min="9" max="9" width="17.85546875" style="27" customWidth="1"/>
    <col min="10" max="10" width="9.28515625" style="26" customWidth="1"/>
    <col min="11" max="11" width="16.5703125" style="27" customWidth="1"/>
    <col min="12" max="12" width="9.28515625" style="26" customWidth="1"/>
    <col min="13" max="13" width="16.5703125" style="27" customWidth="1"/>
    <col min="14" max="14" width="9.28515625" style="26" customWidth="1"/>
    <col min="15" max="15" width="16.5703125" style="27" customWidth="1"/>
    <col min="16" max="16" width="17.85546875" style="27" customWidth="1"/>
    <col min="17" max="17" width="9.28515625" style="26" customWidth="1"/>
    <col min="18" max="18" width="16.5703125" style="27" customWidth="1"/>
    <col min="19" max="19" width="9.28515625" style="26" customWidth="1"/>
    <col min="20" max="20" width="16.5703125" style="27" customWidth="1"/>
    <col min="21" max="21" width="9.28515625" style="26" customWidth="1"/>
    <col min="22" max="22" width="16.5703125" style="27" customWidth="1"/>
    <col min="23" max="23" width="17.85546875" style="27" customWidth="1"/>
    <col min="24" max="24" width="9.28515625" style="26" customWidth="1"/>
    <col min="25" max="25" width="16.5703125" style="27" customWidth="1"/>
    <col min="26" max="26" width="9.28515625" style="26" customWidth="1"/>
    <col min="27" max="27" width="16.5703125" style="27" customWidth="1"/>
    <col min="28" max="28" width="9.28515625" style="26" customWidth="1"/>
    <col min="29" max="29" width="16.5703125" style="27" customWidth="1"/>
    <col min="30" max="30" width="17.85546875" style="27" customWidth="1"/>
    <col min="31" max="16384" width="11.42578125" style="1"/>
  </cols>
  <sheetData>
    <row r="1" spans="1:30" ht="57" customHeight="1" x14ac:dyDescent="0.25">
      <c r="A1" s="67" t="s">
        <v>177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0" ht="21.75" customHeight="1" thickBot="1" x14ac:dyDescent="0.3">
      <c r="A3" s="69" t="s">
        <v>0</v>
      </c>
      <c r="B3" s="60" t="s">
        <v>1</v>
      </c>
      <c r="C3" s="56" t="s">
        <v>178</v>
      </c>
      <c r="D3" s="57"/>
      <c r="E3" s="56" t="s">
        <v>179</v>
      </c>
      <c r="F3" s="57"/>
      <c r="G3" s="56" t="s">
        <v>180</v>
      </c>
      <c r="H3" s="57"/>
      <c r="I3" s="58" t="s">
        <v>181</v>
      </c>
      <c r="J3" s="56" t="s">
        <v>182</v>
      </c>
      <c r="K3" s="57"/>
      <c r="L3" s="56" t="s">
        <v>183</v>
      </c>
      <c r="M3" s="57"/>
      <c r="N3" s="56" t="s">
        <v>184</v>
      </c>
      <c r="O3" s="57"/>
      <c r="P3" s="58" t="s">
        <v>185</v>
      </c>
      <c r="Q3" s="56" t="s">
        <v>186</v>
      </c>
      <c r="R3" s="57"/>
      <c r="S3" s="56" t="s">
        <v>187</v>
      </c>
      <c r="T3" s="57"/>
      <c r="U3" s="56" t="s">
        <v>188</v>
      </c>
      <c r="V3" s="57"/>
      <c r="W3" s="58" t="s">
        <v>189</v>
      </c>
      <c r="X3" s="56" t="s">
        <v>190</v>
      </c>
      <c r="Y3" s="57"/>
      <c r="Z3" s="56" t="s">
        <v>191</v>
      </c>
      <c r="AA3" s="57"/>
      <c r="AB3" s="56" t="s">
        <v>192</v>
      </c>
      <c r="AC3" s="57"/>
      <c r="AD3" s="58" t="s">
        <v>193</v>
      </c>
    </row>
    <row r="4" spans="1:30" s="9" customFormat="1" ht="24.75" customHeight="1" x14ac:dyDescent="0.25">
      <c r="A4" s="70"/>
      <c r="B4" s="61"/>
      <c r="C4" s="51" t="s">
        <v>2</v>
      </c>
      <c r="D4" s="52" t="s">
        <v>3</v>
      </c>
      <c r="E4" s="51" t="s">
        <v>2</v>
      </c>
      <c r="F4" s="52" t="s">
        <v>3</v>
      </c>
      <c r="G4" s="51" t="s">
        <v>2</v>
      </c>
      <c r="H4" s="52" t="s">
        <v>3</v>
      </c>
      <c r="I4" s="59"/>
      <c r="J4" s="51" t="s">
        <v>2</v>
      </c>
      <c r="K4" s="52" t="s">
        <v>3</v>
      </c>
      <c r="L4" s="51" t="s">
        <v>2</v>
      </c>
      <c r="M4" s="52" t="s">
        <v>3</v>
      </c>
      <c r="N4" s="51" t="s">
        <v>2</v>
      </c>
      <c r="O4" s="52" t="s">
        <v>3</v>
      </c>
      <c r="P4" s="59"/>
      <c r="Q4" s="51" t="s">
        <v>2</v>
      </c>
      <c r="R4" s="52" t="s">
        <v>3</v>
      </c>
      <c r="S4" s="51" t="s">
        <v>2</v>
      </c>
      <c r="T4" s="52" t="s">
        <v>3</v>
      </c>
      <c r="U4" s="51" t="s">
        <v>2</v>
      </c>
      <c r="V4" s="52" t="s">
        <v>3</v>
      </c>
      <c r="W4" s="59"/>
      <c r="X4" s="51" t="s">
        <v>2</v>
      </c>
      <c r="Y4" s="52" t="s">
        <v>3</v>
      </c>
      <c r="Z4" s="51" t="s">
        <v>2</v>
      </c>
      <c r="AA4" s="52" t="s">
        <v>3</v>
      </c>
      <c r="AB4" s="51" t="s">
        <v>2</v>
      </c>
      <c r="AC4" s="52" t="s">
        <v>3</v>
      </c>
      <c r="AD4" s="59"/>
    </row>
    <row r="5" spans="1:30" s="14" customFormat="1" ht="12" x14ac:dyDescent="0.2">
      <c r="A5" s="10">
        <v>30697887349</v>
      </c>
      <c r="B5" s="11" t="s">
        <v>5</v>
      </c>
      <c r="C5" s="12">
        <v>360</v>
      </c>
      <c r="D5" s="13">
        <v>202792546.78999978</v>
      </c>
      <c r="E5" s="12">
        <v>357</v>
      </c>
      <c r="F5" s="13">
        <v>203958032.94000003</v>
      </c>
      <c r="G5" s="12">
        <v>362</v>
      </c>
      <c r="H5" s="13">
        <v>276643948.33000004</v>
      </c>
      <c r="I5" s="33">
        <f>+D5+F5+H5</f>
        <v>683394528.05999982</v>
      </c>
      <c r="J5" s="12">
        <v>356</v>
      </c>
      <c r="K5" s="13">
        <v>267887610.8900001</v>
      </c>
      <c r="L5" s="12">
        <v>358</v>
      </c>
      <c r="M5" s="13">
        <v>253544978.88000017</v>
      </c>
      <c r="N5" s="12">
        <v>357</v>
      </c>
      <c r="O5" s="13">
        <v>358873669.58999985</v>
      </c>
      <c r="P5" s="33">
        <f>+K5+M5+O5</f>
        <v>880306259.36000013</v>
      </c>
      <c r="Q5" s="12">
        <v>358</v>
      </c>
      <c r="R5" s="13">
        <v>299751621.65000004</v>
      </c>
      <c r="S5" s="12">
        <v>361</v>
      </c>
      <c r="T5" s="13">
        <v>308293886.36000013</v>
      </c>
      <c r="U5" s="12">
        <v>355</v>
      </c>
      <c r="V5" s="13">
        <v>351405139.99000007</v>
      </c>
      <c r="W5" s="33">
        <f>+R5+T5+V5</f>
        <v>959450648.00000024</v>
      </c>
      <c r="X5" s="12">
        <v>352</v>
      </c>
      <c r="Y5" s="13">
        <v>344876911.82999974</v>
      </c>
      <c r="Z5" s="12">
        <v>354</v>
      </c>
      <c r="AA5" s="13">
        <v>348003100.2299999</v>
      </c>
      <c r="AB5" s="12">
        <v>354</v>
      </c>
      <c r="AC5" s="13">
        <v>581875347.7299999</v>
      </c>
      <c r="AD5" s="33">
        <f>+Y5+AA5+AC5</f>
        <v>1274755359.7899995</v>
      </c>
    </row>
    <row r="6" spans="1:30" s="14" customFormat="1" ht="12" x14ac:dyDescent="0.2">
      <c r="A6" s="10"/>
      <c r="B6" s="11" t="s">
        <v>6</v>
      </c>
      <c r="C6" s="12">
        <v>178</v>
      </c>
      <c r="D6" s="13">
        <v>111366891.93000001</v>
      </c>
      <c r="E6" s="12">
        <v>177</v>
      </c>
      <c r="F6" s="13">
        <v>110193020.50000006</v>
      </c>
      <c r="G6" s="12">
        <v>177</v>
      </c>
      <c r="H6" s="13">
        <v>109728148.58000003</v>
      </c>
      <c r="I6" s="33">
        <f t="shared" ref="I6:I40" si="0">+D6+F6+H6</f>
        <v>331288061.01000011</v>
      </c>
      <c r="J6" s="12">
        <v>179</v>
      </c>
      <c r="K6" s="13">
        <v>139098440.32000014</v>
      </c>
      <c r="L6" s="12">
        <v>177</v>
      </c>
      <c r="M6" s="13">
        <v>183550792.02000001</v>
      </c>
      <c r="N6" s="12">
        <v>171</v>
      </c>
      <c r="O6" s="13">
        <v>267919166.86000004</v>
      </c>
      <c r="P6" s="33">
        <f t="shared" ref="P6:P40" si="1">+K6+M6+O6</f>
        <v>590568399.20000017</v>
      </c>
      <c r="Q6" s="12">
        <v>170</v>
      </c>
      <c r="R6" s="13">
        <v>205257539.13999993</v>
      </c>
      <c r="S6" s="12">
        <v>169</v>
      </c>
      <c r="T6" s="13">
        <v>207386874.25000006</v>
      </c>
      <c r="U6" s="12">
        <v>168</v>
      </c>
      <c r="V6" s="13">
        <v>213122109.51000002</v>
      </c>
      <c r="W6" s="33">
        <f t="shared" ref="W6:W40" si="2">+R6+T6+V6</f>
        <v>625766522.89999998</v>
      </c>
      <c r="X6" s="12">
        <v>165</v>
      </c>
      <c r="Y6" s="13">
        <v>233028858.39999998</v>
      </c>
      <c r="Z6" s="12">
        <v>165</v>
      </c>
      <c r="AA6" s="13">
        <v>234586869.29999998</v>
      </c>
      <c r="AB6" s="12">
        <v>165</v>
      </c>
      <c r="AC6" s="13">
        <v>360555893.04000014</v>
      </c>
      <c r="AD6" s="33">
        <f t="shared" ref="AD6:AD39" si="3">+Y6+AA6+AC6</f>
        <v>828171620.74000001</v>
      </c>
    </row>
    <row r="7" spans="1:30" s="14" customFormat="1" ht="12" x14ac:dyDescent="0.2">
      <c r="A7" s="10"/>
      <c r="B7" s="11" t="s">
        <v>7</v>
      </c>
      <c r="C7" s="12">
        <v>304</v>
      </c>
      <c r="D7" s="13">
        <v>231174340.12999997</v>
      </c>
      <c r="E7" s="12">
        <v>301</v>
      </c>
      <c r="F7" s="13">
        <v>232528345.30999991</v>
      </c>
      <c r="G7" s="12">
        <v>303</v>
      </c>
      <c r="H7" s="13">
        <v>278987577.86000007</v>
      </c>
      <c r="I7" s="33">
        <f t="shared" si="0"/>
        <v>742690263.29999995</v>
      </c>
      <c r="J7" s="12">
        <v>303</v>
      </c>
      <c r="K7" s="13">
        <v>323804113.57999998</v>
      </c>
      <c r="L7" s="12">
        <v>301</v>
      </c>
      <c r="M7" s="13">
        <v>294278856.07999986</v>
      </c>
      <c r="N7" s="12">
        <v>301</v>
      </c>
      <c r="O7" s="13">
        <v>432173596.12000024</v>
      </c>
      <c r="P7" s="33">
        <f t="shared" si="1"/>
        <v>1050256565.7800001</v>
      </c>
      <c r="Q7" s="12">
        <v>300</v>
      </c>
      <c r="R7" s="13">
        <v>347775593.42000008</v>
      </c>
      <c r="S7" s="12">
        <v>302</v>
      </c>
      <c r="T7" s="13">
        <v>357653621.58000016</v>
      </c>
      <c r="U7" s="12">
        <v>301</v>
      </c>
      <c r="V7" s="13">
        <v>390233571.00999993</v>
      </c>
      <c r="W7" s="33">
        <f t="shared" si="2"/>
        <v>1095662786.0100002</v>
      </c>
      <c r="X7" s="12">
        <v>300</v>
      </c>
      <c r="Y7" s="13">
        <v>417036856.77000022</v>
      </c>
      <c r="Z7" s="12">
        <v>299</v>
      </c>
      <c r="AA7" s="13">
        <v>415628222.54999995</v>
      </c>
      <c r="AB7" s="12">
        <v>296</v>
      </c>
      <c r="AC7" s="13">
        <v>669026025.74000049</v>
      </c>
      <c r="AD7" s="33">
        <f t="shared" si="3"/>
        <v>1501691105.0600007</v>
      </c>
    </row>
    <row r="8" spans="1:30" s="14" customFormat="1" ht="12" x14ac:dyDescent="0.2">
      <c r="A8" s="10"/>
      <c r="B8" s="11" t="s">
        <v>8</v>
      </c>
      <c r="C8" s="12">
        <v>236</v>
      </c>
      <c r="D8" s="13">
        <v>102352341</v>
      </c>
      <c r="E8" s="12">
        <v>237</v>
      </c>
      <c r="F8" s="13">
        <v>102771072</v>
      </c>
      <c r="G8" s="12">
        <v>237</v>
      </c>
      <c r="H8" s="13">
        <v>103757045</v>
      </c>
      <c r="I8" s="33">
        <f t="shared" si="0"/>
        <v>308880458</v>
      </c>
      <c r="J8" s="12">
        <v>237</v>
      </c>
      <c r="K8" s="13">
        <v>129478889</v>
      </c>
      <c r="L8" s="12">
        <v>234</v>
      </c>
      <c r="M8" s="13">
        <v>128896356</v>
      </c>
      <c r="N8" s="12">
        <v>235</v>
      </c>
      <c r="O8" s="13">
        <v>192711507</v>
      </c>
      <c r="P8" s="33">
        <f t="shared" si="1"/>
        <v>451086752</v>
      </c>
      <c r="Q8" s="12">
        <v>236</v>
      </c>
      <c r="R8" s="13">
        <v>156107664</v>
      </c>
      <c r="S8" s="12">
        <v>239</v>
      </c>
      <c r="T8" s="13">
        <v>158221092</v>
      </c>
      <c r="U8" s="12">
        <v>235</v>
      </c>
      <c r="V8" s="13">
        <v>157530170</v>
      </c>
      <c r="W8" s="33">
        <f t="shared" si="2"/>
        <v>471858926</v>
      </c>
      <c r="X8" s="12">
        <v>239</v>
      </c>
      <c r="Y8" s="13">
        <v>182234926</v>
      </c>
      <c r="Z8" s="12">
        <v>241</v>
      </c>
      <c r="AA8" s="13">
        <v>184115736</v>
      </c>
      <c r="AB8" s="12">
        <v>241</v>
      </c>
      <c r="AC8" s="13">
        <v>284686500</v>
      </c>
      <c r="AD8" s="33">
        <f t="shared" si="3"/>
        <v>651037162</v>
      </c>
    </row>
    <row r="9" spans="1:30" s="14" customFormat="1" ht="12" x14ac:dyDescent="0.2">
      <c r="A9" s="10"/>
      <c r="B9" s="11" t="s">
        <v>9</v>
      </c>
      <c r="C9" s="12">
        <v>132</v>
      </c>
      <c r="D9" s="13">
        <v>85999495.259999976</v>
      </c>
      <c r="E9" s="12">
        <v>131</v>
      </c>
      <c r="F9" s="13">
        <v>84093878.919999987</v>
      </c>
      <c r="G9" s="12">
        <v>131</v>
      </c>
      <c r="H9" s="13">
        <v>85072694.259999976</v>
      </c>
      <c r="I9" s="33">
        <f t="shared" si="0"/>
        <v>255166068.43999994</v>
      </c>
      <c r="J9" s="12">
        <v>130</v>
      </c>
      <c r="K9" s="13">
        <v>105835604.06</v>
      </c>
      <c r="L9" s="12">
        <v>130</v>
      </c>
      <c r="M9" s="13">
        <v>106163208.52999999</v>
      </c>
      <c r="N9" s="12">
        <v>130</v>
      </c>
      <c r="O9" s="13">
        <v>159226829.20999998</v>
      </c>
      <c r="P9" s="33">
        <f t="shared" si="1"/>
        <v>371225641.79999995</v>
      </c>
      <c r="Q9" s="12">
        <v>129</v>
      </c>
      <c r="R9" s="13">
        <v>126218399.76000005</v>
      </c>
      <c r="S9" s="12">
        <v>129</v>
      </c>
      <c r="T9" s="13">
        <v>126760020.41000004</v>
      </c>
      <c r="U9" s="12">
        <v>129</v>
      </c>
      <c r="V9" s="13">
        <v>126809406.48000003</v>
      </c>
      <c r="W9" s="33">
        <f t="shared" si="2"/>
        <v>379787826.6500001</v>
      </c>
      <c r="X9" s="12">
        <v>129</v>
      </c>
      <c r="Y9" s="13">
        <v>144061834.38000005</v>
      </c>
      <c r="Z9" s="12">
        <v>134</v>
      </c>
      <c r="AA9" s="13">
        <v>62136365.329999983</v>
      </c>
      <c r="AB9" s="12">
        <v>129</v>
      </c>
      <c r="AC9" s="13">
        <v>216935981.56999996</v>
      </c>
      <c r="AD9" s="33">
        <f t="shared" si="3"/>
        <v>423134181.27999997</v>
      </c>
    </row>
    <row r="10" spans="1:30" s="14" customFormat="1" ht="12" x14ac:dyDescent="0.2">
      <c r="A10" s="10"/>
      <c r="B10" s="11" t="s">
        <v>10</v>
      </c>
      <c r="C10" s="12">
        <v>145</v>
      </c>
      <c r="D10" s="13">
        <v>82334216.879999936</v>
      </c>
      <c r="E10" s="12">
        <v>144</v>
      </c>
      <c r="F10" s="13">
        <v>81402238.189999953</v>
      </c>
      <c r="G10" s="12">
        <v>144</v>
      </c>
      <c r="H10" s="13">
        <v>82443756.329999968</v>
      </c>
      <c r="I10" s="33">
        <f t="shared" si="0"/>
        <v>246180211.39999986</v>
      </c>
      <c r="J10" s="12">
        <v>147</v>
      </c>
      <c r="K10" s="13">
        <v>104924256.89999999</v>
      </c>
      <c r="L10" s="12">
        <v>146</v>
      </c>
      <c r="M10" s="13">
        <v>104151757.92999998</v>
      </c>
      <c r="N10" s="12">
        <v>145</v>
      </c>
      <c r="O10" s="13">
        <v>154718479.46999988</v>
      </c>
      <c r="P10" s="33">
        <f t="shared" si="1"/>
        <v>363794494.29999983</v>
      </c>
      <c r="Q10" s="12">
        <v>145</v>
      </c>
      <c r="R10" s="13">
        <v>125013180.48000009</v>
      </c>
      <c r="S10" s="12">
        <v>145</v>
      </c>
      <c r="T10" s="13">
        <v>125387808.43000005</v>
      </c>
      <c r="U10" s="12">
        <v>143</v>
      </c>
      <c r="V10" s="13">
        <v>133529560.87000005</v>
      </c>
      <c r="W10" s="33">
        <f t="shared" si="2"/>
        <v>383930549.78000021</v>
      </c>
      <c r="X10" s="12">
        <v>143</v>
      </c>
      <c r="Y10" s="13">
        <v>152079767.86000007</v>
      </c>
      <c r="Z10" s="12">
        <v>143</v>
      </c>
      <c r="AA10" s="13">
        <v>151672665.60000008</v>
      </c>
      <c r="AB10" s="12">
        <v>144</v>
      </c>
      <c r="AC10" s="13">
        <v>227379969.49999997</v>
      </c>
      <c r="AD10" s="33">
        <f t="shared" si="3"/>
        <v>531132402.96000016</v>
      </c>
    </row>
    <row r="11" spans="1:30" s="14" customFormat="1" ht="12" x14ac:dyDescent="0.2">
      <c r="A11" s="10"/>
      <c r="B11" s="11" t="s">
        <v>11</v>
      </c>
      <c r="C11" s="12">
        <v>172</v>
      </c>
      <c r="D11" s="13">
        <v>99867410.700000018</v>
      </c>
      <c r="E11" s="12">
        <v>175</v>
      </c>
      <c r="F11" s="13">
        <v>102810009.12000006</v>
      </c>
      <c r="G11" s="12">
        <v>176</v>
      </c>
      <c r="H11" s="13">
        <v>130279634.12000003</v>
      </c>
      <c r="I11" s="33">
        <f t="shared" si="0"/>
        <v>332957053.94000012</v>
      </c>
      <c r="J11" s="12">
        <v>173</v>
      </c>
      <c r="K11" s="13">
        <v>151903441.07000005</v>
      </c>
      <c r="L11" s="12">
        <v>172</v>
      </c>
      <c r="M11" s="13">
        <v>134072717.69000003</v>
      </c>
      <c r="N11" s="12">
        <v>172</v>
      </c>
      <c r="O11" s="13">
        <v>199931804.31</v>
      </c>
      <c r="P11" s="33">
        <f t="shared" si="1"/>
        <v>485907963.07000011</v>
      </c>
      <c r="Q11" s="12">
        <v>178</v>
      </c>
      <c r="R11" s="13">
        <v>163438627.35000002</v>
      </c>
      <c r="S11" s="12">
        <v>178</v>
      </c>
      <c r="T11" s="13">
        <v>166533745.71000004</v>
      </c>
      <c r="U11" s="12">
        <v>175</v>
      </c>
      <c r="V11" s="13">
        <v>194375571.84000006</v>
      </c>
      <c r="W11" s="33">
        <f t="shared" si="2"/>
        <v>524347944.9000001</v>
      </c>
      <c r="X11" s="12">
        <v>177</v>
      </c>
      <c r="Y11" s="13">
        <v>185965080.08999979</v>
      </c>
      <c r="Z11" s="12">
        <v>179</v>
      </c>
      <c r="AA11" s="13">
        <v>192455657.33999991</v>
      </c>
      <c r="AB11" s="12">
        <v>180</v>
      </c>
      <c r="AC11" s="13">
        <v>330147630.73000032</v>
      </c>
      <c r="AD11" s="33">
        <f t="shared" si="3"/>
        <v>708568368.16000009</v>
      </c>
    </row>
    <row r="12" spans="1:30" s="14" customFormat="1" ht="12" x14ac:dyDescent="0.2">
      <c r="A12" s="10"/>
      <c r="B12" s="11" t="s">
        <v>12</v>
      </c>
      <c r="C12" s="12">
        <v>1181</v>
      </c>
      <c r="D12" s="13">
        <v>931052289.36999893</v>
      </c>
      <c r="E12" s="12">
        <v>1172</v>
      </c>
      <c r="F12" s="13">
        <v>907781941.83000112</v>
      </c>
      <c r="G12" s="12">
        <v>1169</v>
      </c>
      <c r="H12" s="13">
        <v>898718329.55999982</v>
      </c>
      <c r="I12" s="33">
        <f t="shared" si="0"/>
        <v>2737552560.7599998</v>
      </c>
      <c r="J12" s="12">
        <v>1164</v>
      </c>
      <c r="K12" s="13">
        <v>1147968104.3900015</v>
      </c>
      <c r="L12" s="12">
        <v>1155</v>
      </c>
      <c r="M12" s="13">
        <v>1159376917.8700011</v>
      </c>
      <c r="N12" s="12">
        <v>1146</v>
      </c>
      <c r="O12" s="13">
        <v>1749860184.7000008</v>
      </c>
      <c r="P12" s="33">
        <f t="shared" si="1"/>
        <v>4057205206.9600034</v>
      </c>
      <c r="Q12" s="12">
        <v>1119</v>
      </c>
      <c r="R12" s="13">
        <v>1347345536.0499976</v>
      </c>
      <c r="S12" s="12">
        <v>1128</v>
      </c>
      <c r="T12" s="13">
        <v>1410545974.3799984</v>
      </c>
      <c r="U12" s="12">
        <v>1119</v>
      </c>
      <c r="V12" s="13">
        <v>1368816969.5500002</v>
      </c>
      <c r="W12" s="33">
        <f t="shared" si="2"/>
        <v>4126708479.9799962</v>
      </c>
      <c r="X12" s="12">
        <v>1112</v>
      </c>
      <c r="Y12" s="13">
        <v>1635660354.0100014</v>
      </c>
      <c r="Z12" s="12">
        <v>1110</v>
      </c>
      <c r="AA12" s="13">
        <v>1636037606.4400017</v>
      </c>
      <c r="AB12" s="12">
        <v>1109</v>
      </c>
      <c r="AC12" s="13">
        <v>2498193153.1099987</v>
      </c>
      <c r="AD12" s="33">
        <f t="shared" si="3"/>
        <v>5769891113.5600014</v>
      </c>
    </row>
    <row r="13" spans="1:30" s="14" customFormat="1" ht="12" x14ac:dyDescent="0.2">
      <c r="A13" s="10"/>
      <c r="B13" s="11" t="s">
        <v>13</v>
      </c>
      <c r="C13" s="12">
        <v>304</v>
      </c>
      <c r="D13" s="13">
        <v>210207428.20999995</v>
      </c>
      <c r="E13" s="12">
        <v>304</v>
      </c>
      <c r="F13" s="13">
        <v>200337345.07999995</v>
      </c>
      <c r="G13" s="12">
        <v>308</v>
      </c>
      <c r="H13" s="13">
        <v>206568674.62999991</v>
      </c>
      <c r="I13" s="33">
        <f t="shared" si="0"/>
        <v>617113447.91999984</v>
      </c>
      <c r="J13" s="12">
        <v>308</v>
      </c>
      <c r="K13" s="13">
        <v>261174280.22999981</v>
      </c>
      <c r="L13" s="12">
        <v>306</v>
      </c>
      <c r="M13" s="13">
        <v>256658182.04999977</v>
      </c>
      <c r="N13" s="12">
        <v>306</v>
      </c>
      <c r="O13" s="13">
        <v>383138692.11999989</v>
      </c>
      <c r="P13" s="33">
        <f t="shared" si="1"/>
        <v>900971154.3999995</v>
      </c>
      <c r="Q13" s="12">
        <v>302</v>
      </c>
      <c r="R13" s="13">
        <v>305576695.88</v>
      </c>
      <c r="S13" s="12">
        <v>303</v>
      </c>
      <c r="T13" s="13">
        <v>434022843.65999973</v>
      </c>
      <c r="U13" s="12">
        <v>303</v>
      </c>
      <c r="V13" s="13">
        <v>431895862.91999984</v>
      </c>
      <c r="W13" s="33">
        <f t="shared" si="2"/>
        <v>1171495402.4599996</v>
      </c>
      <c r="X13" s="12">
        <v>303</v>
      </c>
      <c r="Y13" s="13">
        <v>495866972.13000011</v>
      </c>
      <c r="Z13" s="12">
        <v>301</v>
      </c>
      <c r="AA13" s="13">
        <v>566784506.76000011</v>
      </c>
      <c r="AB13" s="12">
        <v>300</v>
      </c>
      <c r="AC13" s="13">
        <v>836433070.69000006</v>
      </c>
      <c r="AD13" s="33">
        <f t="shared" si="3"/>
        <v>1899084549.5800004</v>
      </c>
    </row>
    <row r="14" spans="1:30" s="14" customFormat="1" ht="14.25" x14ac:dyDescent="0.2">
      <c r="A14" s="10"/>
      <c r="B14" s="11" t="s">
        <v>40</v>
      </c>
      <c r="C14" s="12">
        <v>454</v>
      </c>
      <c r="D14" s="13">
        <v>487700051.06000024</v>
      </c>
      <c r="E14" s="12">
        <v>457</v>
      </c>
      <c r="F14" s="13">
        <v>493043157.14000005</v>
      </c>
      <c r="G14" s="12">
        <v>458</v>
      </c>
      <c r="H14" s="13">
        <v>505054349.42000031</v>
      </c>
      <c r="I14" s="33">
        <f t="shared" si="0"/>
        <v>1485797557.6200006</v>
      </c>
      <c r="J14" s="12">
        <v>454</v>
      </c>
      <c r="K14" s="13">
        <v>490331779.03000057</v>
      </c>
      <c r="L14" s="12">
        <v>453</v>
      </c>
      <c r="M14" s="13">
        <v>695558836.37</v>
      </c>
      <c r="N14" s="12">
        <v>464</v>
      </c>
      <c r="O14" s="13">
        <v>1029765698.7500001</v>
      </c>
      <c r="P14" s="33">
        <f t="shared" si="1"/>
        <v>2215656314.1500006</v>
      </c>
      <c r="Q14" s="12">
        <v>460</v>
      </c>
      <c r="R14" s="13">
        <v>686647907.67999983</v>
      </c>
      <c r="S14" s="12">
        <v>457</v>
      </c>
      <c r="T14" s="13">
        <v>673712221.40999949</v>
      </c>
      <c r="U14" s="12">
        <v>457</v>
      </c>
      <c r="V14" s="13">
        <v>957437024.58000112</v>
      </c>
      <c r="W14" s="33">
        <f t="shared" si="2"/>
        <v>2317797153.6700001</v>
      </c>
      <c r="X14" s="12">
        <v>454</v>
      </c>
      <c r="Y14" s="13">
        <v>964185276.47000015</v>
      </c>
      <c r="Z14" s="12">
        <v>451</v>
      </c>
      <c r="AA14" s="13">
        <v>566784506.76000011</v>
      </c>
      <c r="AB14" s="12">
        <v>450</v>
      </c>
      <c r="AC14" s="13">
        <v>1432612407.0700004</v>
      </c>
      <c r="AD14" s="33">
        <f t="shared" si="3"/>
        <v>2963582190.3000007</v>
      </c>
    </row>
    <row r="15" spans="1:30" s="14" customFormat="1" ht="12" x14ac:dyDescent="0.2">
      <c r="A15" s="10"/>
      <c r="B15" s="11" t="s">
        <v>14</v>
      </c>
      <c r="C15" s="12">
        <v>276</v>
      </c>
      <c r="D15" s="13">
        <v>128046325.40999979</v>
      </c>
      <c r="E15" s="12">
        <v>276</v>
      </c>
      <c r="F15" s="13">
        <v>127498714.41999979</v>
      </c>
      <c r="G15" s="12">
        <v>278</v>
      </c>
      <c r="H15" s="13">
        <v>128407727.13999982</v>
      </c>
      <c r="I15" s="33">
        <f t="shared" si="0"/>
        <v>383952766.96999937</v>
      </c>
      <c r="J15" s="12">
        <v>275</v>
      </c>
      <c r="K15" s="13">
        <v>159702428.85000008</v>
      </c>
      <c r="L15" s="12">
        <v>273</v>
      </c>
      <c r="M15" s="13">
        <v>157772062</v>
      </c>
      <c r="N15" s="12">
        <v>274</v>
      </c>
      <c r="O15" s="13">
        <v>235424857.27000004</v>
      </c>
      <c r="P15" s="33">
        <f t="shared" si="1"/>
        <v>552899348.12000012</v>
      </c>
      <c r="Q15" s="12">
        <v>273</v>
      </c>
      <c r="R15" s="13">
        <v>188918384.67000011</v>
      </c>
      <c r="S15" s="12">
        <v>271</v>
      </c>
      <c r="T15" s="13">
        <v>187676967.9000001</v>
      </c>
      <c r="U15" s="12">
        <v>271</v>
      </c>
      <c r="V15" s="13">
        <v>186600615.87</v>
      </c>
      <c r="W15" s="33">
        <f t="shared" si="2"/>
        <v>563195968.44000018</v>
      </c>
      <c r="X15" s="12">
        <v>268</v>
      </c>
      <c r="Y15" s="13">
        <v>210681024.05999994</v>
      </c>
      <c r="Z15" s="12">
        <v>268</v>
      </c>
      <c r="AA15" s="13">
        <v>216760563.4299998</v>
      </c>
      <c r="AB15" s="12">
        <v>268</v>
      </c>
      <c r="AC15" s="13">
        <v>330693515.77000016</v>
      </c>
      <c r="AD15" s="33">
        <f t="shared" si="3"/>
        <v>758135103.25999999</v>
      </c>
    </row>
    <row r="16" spans="1:30" s="14" customFormat="1" ht="12" x14ac:dyDescent="0.2">
      <c r="A16" s="10"/>
      <c r="B16" s="11" t="s">
        <v>15</v>
      </c>
      <c r="C16" s="12">
        <v>203</v>
      </c>
      <c r="D16" s="13">
        <v>115648060.11999992</v>
      </c>
      <c r="E16" s="12">
        <v>202</v>
      </c>
      <c r="F16" s="13">
        <v>114172947.74000001</v>
      </c>
      <c r="G16" s="12">
        <v>202</v>
      </c>
      <c r="H16" s="13">
        <v>115087349.72000001</v>
      </c>
      <c r="I16" s="33">
        <f t="shared" si="0"/>
        <v>344908357.57999992</v>
      </c>
      <c r="J16" s="12">
        <v>202</v>
      </c>
      <c r="K16" s="13">
        <v>146839859.56</v>
      </c>
      <c r="L16" s="12">
        <v>202</v>
      </c>
      <c r="M16" s="13">
        <v>143316456.04999992</v>
      </c>
      <c r="N16" s="12">
        <v>202</v>
      </c>
      <c r="O16" s="13">
        <v>217697675.20000011</v>
      </c>
      <c r="P16" s="33">
        <f t="shared" si="1"/>
        <v>507853990.81</v>
      </c>
      <c r="Q16" s="12">
        <v>202</v>
      </c>
      <c r="R16" s="13">
        <v>171106211.71000001</v>
      </c>
      <c r="S16" s="12">
        <v>202</v>
      </c>
      <c r="T16" s="13">
        <v>174190187.23000002</v>
      </c>
      <c r="U16" s="12">
        <v>202</v>
      </c>
      <c r="V16" s="13">
        <v>174877927.79000014</v>
      </c>
      <c r="W16" s="33">
        <f t="shared" si="2"/>
        <v>520174326.7300002</v>
      </c>
      <c r="X16" s="12">
        <v>201</v>
      </c>
      <c r="Y16" s="13">
        <v>200045752.14999992</v>
      </c>
      <c r="Z16" s="12">
        <v>201</v>
      </c>
      <c r="AA16" s="13">
        <v>202712014.17999992</v>
      </c>
      <c r="AB16" s="12">
        <v>200</v>
      </c>
      <c r="AC16" s="13">
        <v>330693515.77000016</v>
      </c>
      <c r="AD16" s="33">
        <f t="shared" si="3"/>
        <v>733451282.0999999</v>
      </c>
    </row>
    <row r="17" spans="1:30" s="14" customFormat="1" ht="12" x14ac:dyDescent="0.2">
      <c r="A17" s="10"/>
      <c r="B17" s="11" t="s">
        <v>16</v>
      </c>
      <c r="C17" s="12">
        <v>120</v>
      </c>
      <c r="D17" s="13">
        <v>68129211.850000024</v>
      </c>
      <c r="E17" s="12">
        <v>121</v>
      </c>
      <c r="F17" s="13">
        <v>68830761.980000019</v>
      </c>
      <c r="G17" s="12">
        <v>123</v>
      </c>
      <c r="H17" s="13">
        <v>70953308.190000027</v>
      </c>
      <c r="I17" s="33">
        <f t="shared" si="0"/>
        <v>207913282.02000007</v>
      </c>
      <c r="J17" s="12">
        <v>123</v>
      </c>
      <c r="K17" s="13">
        <v>89884803.39000006</v>
      </c>
      <c r="L17" s="12">
        <v>123</v>
      </c>
      <c r="M17" s="13">
        <v>94310040.590000048</v>
      </c>
      <c r="N17" s="12">
        <v>123</v>
      </c>
      <c r="O17" s="13">
        <v>144906538.05999991</v>
      </c>
      <c r="P17" s="33">
        <f t="shared" si="1"/>
        <v>329101382.04000002</v>
      </c>
      <c r="Q17" s="12">
        <v>123</v>
      </c>
      <c r="R17" s="13">
        <v>117151711.02999999</v>
      </c>
      <c r="S17" s="12">
        <v>122</v>
      </c>
      <c r="T17" s="13">
        <v>116892667.24999999</v>
      </c>
      <c r="U17" s="12">
        <v>121</v>
      </c>
      <c r="V17" s="13">
        <v>116950886.49999999</v>
      </c>
      <c r="W17" s="33">
        <f t="shared" si="2"/>
        <v>350995264.77999997</v>
      </c>
      <c r="X17" s="12">
        <v>121</v>
      </c>
      <c r="Y17" s="13">
        <v>133164066.39999999</v>
      </c>
      <c r="Z17" s="12">
        <v>121</v>
      </c>
      <c r="AA17" s="13">
        <v>140087073.99999997</v>
      </c>
      <c r="AB17" s="12">
        <v>121</v>
      </c>
      <c r="AC17" s="13">
        <v>210316386.63999999</v>
      </c>
      <c r="AD17" s="33">
        <f t="shared" si="3"/>
        <v>483567527.03999996</v>
      </c>
    </row>
    <row r="18" spans="1:30" s="14" customFormat="1" ht="13.5" customHeight="1" x14ac:dyDescent="0.2">
      <c r="A18" s="10">
        <v>30672543300</v>
      </c>
      <c r="B18" s="11" t="s">
        <v>17</v>
      </c>
      <c r="C18" s="12">
        <v>496</v>
      </c>
      <c r="D18" s="13">
        <v>504711558.52000046</v>
      </c>
      <c r="E18" s="12">
        <v>496</v>
      </c>
      <c r="F18" s="13">
        <v>508222308.78000039</v>
      </c>
      <c r="G18" s="12">
        <v>497</v>
      </c>
      <c r="H18" s="13">
        <v>513110084.93000013</v>
      </c>
      <c r="I18" s="33">
        <f t="shared" si="0"/>
        <v>1526043952.230001</v>
      </c>
      <c r="J18" s="12">
        <v>496</v>
      </c>
      <c r="K18" s="13">
        <v>666157595.10000062</v>
      </c>
      <c r="L18" s="12">
        <v>495</v>
      </c>
      <c r="M18" s="13">
        <v>645615559.31000018</v>
      </c>
      <c r="N18" s="12">
        <v>497</v>
      </c>
      <c r="O18" s="13">
        <v>1002700089.0699996</v>
      </c>
      <c r="P18" s="33">
        <f t="shared" si="1"/>
        <v>2314473243.4800005</v>
      </c>
      <c r="Q18" s="12">
        <v>495</v>
      </c>
      <c r="R18" s="13">
        <v>789461648.34000051</v>
      </c>
      <c r="S18" s="12">
        <v>498</v>
      </c>
      <c r="T18" s="13">
        <v>777873258.19000041</v>
      </c>
      <c r="U18" s="12">
        <v>498</v>
      </c>
      <c r="V18" s="13">
        <v>807967582.1600008</v>
      </c>
      <c r="W18" s="33">
        <f t="shared" si="2"/>
        <v>2375302488.6900015</v>
      </c>
      <c r="X18" s="12">
        <v>494</v>
      </c>
      <c r="Y18" s="13">
        <v>920593735.25000024</v>
      </c>
      <c r="Z18" s="12">
        <v>495</v>
      </c>
      <c r="AA18" s="13">
        <v>926983506.12999964</v>
      </c>
      <c r="AB18" s="12">
        <v>494</v>
      </c>
      <c r="AC18" s="13">
        <v>1435927239.3900003</v>
      </c>
      <c r="AD18" s="33">
        <f t="shared" si="3"/>
        <v>3283504480.7700005</v>
      </c>
    </row>
    <row r="19" spans="1:30" s="14" customFormat="1" ht="12" x14ac:dyDescent="0.2">
      <c r="A19" s="10">
        <v>30672610423</v>
      </c>
      <c r="B19" s="11" t="s">
        <v>18</v>
      </c>
      <c r="C19" s="12">
        <v>155</v>
      </c>
      <c r="D19" s="13">
        <v>85507608.630000025</v>
      </c>
      <c r="E19" s="12">
        <v>155</v>
      </c>
      <c r="F19" s="13">
        <v>85460189.720000029</v>
      </c>
      <c r="G19" s="12">
        <v>154</v>
      </c>
      <c r="H19" s="13">
        <v>85158622.810000017</v>
      </c>
      <c r="I19" s="33">
        <f t="shared" si="0"/>
        <v>256126421.16000009</v>
      </c>
      <c r="J19" s="12">
        <v>154</v>
      </c>
      <c r="K19" s="13">
        <v>108069069.06999999</v>
      </c>
      <c r="L19" s="12">
        <v>153</v>
      </c>
      <c r="M19" s="13">
        <v>107536114.76000002</v>
      </c>
      <c r="N19" s="12">
        <v>151</v>
      </c>
      <c r="O19" s="13">
        <v>156849409.85000002</v>
      </c>
      <c r="P19" s="33">
        <f t="shared" si="1"/>
        <v>372454593.68000007</v>
      </c>
      <c r="Q19" s="12">
        <v>151</v>
      </c>
      <c r="R19" s="13">
        <v>125631344.62999997</v>
      </c>
      <c r="S19" s="12">
        <v>151</v>
      </c>
      <c r="T19" s="13">
        <v>126509663.24999999</v>
      </c>
      <c r="U19" s="12">
        <v>152</v>
      </c>
      <c r="V19" s="13">
        <v>129993939.19999991</v>
      </c>
      <c r="W19" s="33">
        <f t="shared" si="2"/>
        <v>382134947.07999986</v>
      </c>
      <c r="X19" s="12">
        <v>152</v>
      </c>
      <c r="Y19" s="13">
        <v>147649856.87999994</v>
      </c>
      <c r="Z19" s="12">
        <v>152</v>
      </c>
      <c r="AA19" s="13">
        <v>147902206.11999992</v>
      </c>
      <c r="AB19" s="12">
        <v>152</v>
      </c>
      <c r="AC19" s="13">
        <v>228134372.96999994</v>
      </c>
      <c r="AD19" s="33">
        <f t="shared" si="3"/>
        <v>523686435.96999979</v>
      </c>
    </row>
    <row r="20" spans="1:30" s="14" customFormat="1" ht="12" x14ac:dyDescent="0.2">
      <c r="A20" s="10">
        <v>30702439783</v>
      </c>
      <c r="B20" s="11" t="s">
        <v>19</v>
      </c>
      <c r="C20" s="12">
        <v>429</v>
      </c>
      <c r="D20" s="13">
        <v>231605711.94000027</v>
      </c>
      <c r="E20" s="12">
        <v>429</v>
      </c>
      <c r="F20" s="13">
        <v>237343257.96000025</v>
      </c>
      <c r="G20" s="12">
        <v>429</v>
      </c>
      <c r="H20" s="13">
        <v>235915662.67000028</v>
      </c>
      <c r="I20" s="33">
        <f t="shared" si="0"/>
        <v>704864632.57000077</v>
      </c>
      <c r="J20" s="12">
        <v>427</v>
      </c>
      <c r="K20" s="13">
        <v>362862252.01000011</v>
      </c>
      <c r="L20" s="12">
        <v>430</v>
      </c>
      <c r="M20" s="13">
        <v>295353450.9400003</v>
      </c>
      <c r="N20" s="12">
        <v>431</v>
      </c>
      <c r="O20" s="13">
        <v>444100864.17999995</v>
      </c>
      <c r="P20" s="33">
        <f t="shared" si="1"/>
        <v>1102316567.1300004</v>
      </c>
      <c r="Q20" s="12">
        <v>430</v>
      </c>
      <c r="R20" s="13">
        <v>387382633.12999988</v>
      </c>
      <c r="S20" s="12">
        <v>428</v>
      </c>
      <c r="T20" s="13">
        <v>382458117.59000003</v>
      </c>
      <c r="U20" s="12">
        <v>427</v>
      </c>
      <c r="V20" s="13">
        <v>454856988.37999928</v>
      </c>
      <c r="W20" s="33">
        <f t="shared" si="2"/>
        <v>1224697739.0999992</v>
      </c>
      <c r="X20" s="12">
        <v>433</v>
      </c>
      <c r="Y20" s="13">
        <v>467510865.01000005</v>
      </c>
      <c r="Z20" s="12">
        <v>432</v>
      </c>
      <c r="AA20" s="13">
        <v>482985818.89000005</v>
      </c>
      <c r="AB20" s="12">
        <v>429</v>
      </c>
      <c r="AC20" s="13">
        <v>803009107.33999979</v>
      </c>
      <c r="AD20" s="33">
        <f t="shared" si="3"/>
        <v>1753505791.2399998</v>
      </c>
    </row>
    <row r="21" spans="1:30" s="14" customFormat="1" ht="12" x14ac:dyDescent="0.2">
      <c r="A21" s="10">
        <v>30672652738</v>
      </c>
      <c r="B21" s="11" t="s">
        <v>20</v>
      </c>
      <c r="C21" s="12">
        <v>188</v>
      </c>
      <c r="D21" s="13">
        <v>107413220.27999997</v>
      </c>
      <c r="E21" s="12">
        <v>191</v>
      </c>
      <c r="F21" s="13">
        <v>109548988.73999998</v>
      </c>
      <c r="G21" s="12">
        <v>185</v>
      </c>
      <c r="H21" s="13">
        <v>136874564.55999994</v>
      </c>
      <c r="I21" s="33">
        <f t="shared" si="0"/>
        <v>353836773.57999992</v>
      </c>
      <c r="J21" s="12">
        <v>185</v>
      </c>
      <c r="K21" s="13">
        <v>136845895.81</v>
      </c>
      <c r="L21" s="12">
        <v>182</v>
      </c>
      <c r="M21" s="13">
        <v>133526827.92999999</v>
      </c>
      <c r="N21" s="12">
        <v>185</v>
      </c>
      <c r="O21" s="13">
        <v>202719253.10999995</v>
      </c>
      <c r="P21" s="33">
        <f t="shared" si="1"/>
        <v>473091976.84999996</v>
      </c>
      <c r="Q21" s="12">
        <v>185</v>
      </c>
      <c r="R21" s="13">
        <v>162069795.28999999</v>
      </c>
      <c r="S21" s="12">
        <v>187</v>
      </c>
      <c r="T21" s="13">
        <v>163115714.35999998</v>
      </c>
      <c r="U21" s="12">
        <v>187</v>
      </c>
      <c r="V21" s="13">
        <v>168176663.71000007</v>
      </c>
      <c r="W21" s="33">
        <f t="shared" si="2"/>
        <v>493362173.36000001</v>
      </c>
      <c r="X21" s="12">
        <v>187</v>
      </c>
      <c r="Y21" s="13">
        <v>189334140.33000007</v>
      </c>
      <c r="Z21" s="12">
        <v>188</v>
      </c>
      <c r="AA21" s="13">
        <v>190745222.6500001</v>
      </c>
      <c r="AB21" s="12">
        <v>174</v>
      </c>
      <c r="AC21" s="13">
        <v>269577158.08000016</v>
      </c>
      <c r="AD21" s="33">
        <f t="shared" si="3"/>
        <v>649656521.0600003</v>
      </c>
    </row>
    <row r="22" spans="1:30" s="14" customFormat="1" ht="12" x14ac:dyDescent="0.2">
      <c r="A22" s="10">
        <v>30672560841</v>
      </c>
      <c r="B22" s="11" t="s">
        <v>21</v>
      </c>
      <c r="C22" s="12">
        <v>654</v>
      </c>
      <c r="D22" s="13">
        <v>437677157.5399974</v>
      </c>
      <c r="E22" s="12">
        <v>653</v>
      </c>
      <c r="F22" s="13">
        <v>439457032.49999768</v>
      </c>
      <c r="G22" s="12">
        <v>647</v>
      </c>
      <c r="H22" s="13">
        <v>527575153.07999653</v>
      </c>
      <c r="I22" s="33">
        <f t="shared" si="0"/>
        <v>1404709343.1199915</v>
      </c>
      <c r="J22" s="12">
        <v>644</v>
      </c>
      <c r="K22" s="13">
        <v>633330170.94000018</v>
      </c>
      <c r="L22" s="12">
        <v>642</v>
      </c>
      <c r="M22" s="13">
        <v>545679490.88999879</v>
      </c>
      <c r="N22" s="12">
        <v>641</v>
      </c>
      <c r="O22" s="13">
        <v>816756286.51999736</v>
      </c>
      <c r="P22" s="33">
        <f t="shared" si="1"/>
        <v>1995765948.3499963</v>
      </c>
      <c r="Q22" s="12">
        <v>637</v>
      </c>
      <c r="R22" s="13">
        <v>649948054.29999685</v>
      </c>
      <c r="S22" s="12">
        <v>634</v>
      </c>
      <c r="T22" s="13">
        <v>647430371.17999661</v>
      </c>
      <c r="U22" s="12">
        <v>634</v>
      </c>
      <c r="V22" s="13">
        <v>750455648.52000248</v>
      </c>
      <c r="W22" s="33">
        <f t="shared" si="2"/>
        <v>2047834073.9999957</v>
      </c>
      <c r="X22" s="12">
        <v>633</v>
      </c>
      <c r="Y22" s="13">
        <v>736062611.54000032</v>
      </c>
      <c r="Z22" s="12">
        <v>631</v>
      </c>
      <c r="AA22" s="13">
        <v>735946246.02000058</v>
      </c>
      <c r="AB22" s="12">
        <v>633</v>
      </c>
      <c r="AC22" s="13">
        <v>1264108564.1300001</v>
      </c>
      <c r="AD22" s="33">
        <f t="shared" si="3"/>
        <v>2736117421.690001</v>
      </c>
    </row>
    <row r="23" spans="1:30" s="14" customFormat="1" ht="12" x14ac:dyDescent="0.2">
      <c r="A23" s="10">
        <v>30672610733</v>
      </c>
      <c r="B23" s="11" t="s">
        <v>22</v>
      </c>
      <c r="C23" s="12">
        <v>88</v>
      </c>
      <c r="D23" s="13">
        <v>44939791.779999994</v>
      </c>
      <c r="E23" s="12">
        <v>88</v>
      </c>
      <c r="F23" s="13">
        <v>46401588.169999994</v>
      </c>
      <c r="G23" s="12">
        <v>89</v>
      </c>
      <c r="H23" s="13">
        <v>49375671.129999988</v>
      </c>
      <c r="I23" s="33">
        <f t="shared" si="0"/>
        <v>140717051.07999998</v>
      </c>
      <c r="J23" s="12">
        <v>89</v>
      </c>
      <c r="K23" s="13">
        <v>63166918.359999985</v>
      </c>
      <c r="L23" s="12">
        <v>89</v>
      </c>
      <c r="M23" s="13">
        <v>62999181.539999984</v>
      </c>
      <c r="N23" s="12">
        <v>88</v>
      </c>
      <c r="O23" s="13">
        <v>93430962.159999952</v>
      </c>
      <c r="P23" s="33">
        <f t="shared" si="1"/>
        <v>219597062.05999994</v>
      </c>
      <c r="Q23" s="12">
        <v>88</v>
      </c>
      <c r="R23" s="13">
        <v>74944815.390000015</v>
      </c>
      <c r="S23" s="12">
        <v>88</v>
      </c>
      <c r="T23" s="13">
        <v>74928738.76000002</v>
      </c>
      <c r="U23" s="12">
        <v>89</v>
      </c>
      <c r="V23" s="13">
        <v>75786251.280000016</v>
      </c>
      <c r="W23" s="33">
        <f t="shared" si="2"/>
        <v>225659805.43000007</v>
      </c>
      <c r="X23" s="12">
        <v>88</v>
      </c>
      <c r="Y23" s="13">
        <v>85554348.890000015</v>
      </c>
      <c r="Z23" s="12">
        <v>88</v>
      </c>
      <c r="AA23" s="13">
        <v>96257876.790000066</v>
      </c>
      <c r="AB23" s="12">
        <v>88</v>
      </c>
      <c r="AC23" s="13">
        <v>144216275.32000002</v>
      </c>
      <c r="AD23" s="33">
        <f t="shared" si="3"/>
        <v>326028501.00000012</v>
      </c>
    </row>
    <row r="24" spans="1:30" s="14" customFormat="1" ht="12" x14ac:dyDescent="0.2">
      <c r="A24" s="10">
        <v>30672595955</v>
      </c>
      <c r="B24" s="11" t="s">
        <v>23</v>
      </c>
      <c r="C24" s="12">
        <v>222</v>
      </c>
      <c r="D24" s="13">
        <v>147006444.15999994</v>
      </c>
      <c r="E24" s="12">
        <v>225</v>
      </c>
      <c r="F24" s="13">
        <v>146722356.58999997</v>
      </c>
      <c r="G24" s="12">
        <v>225</v>
      </c>
      <c r="H24" s="13">
        <v>180376900.01999992</v>
      </c>
      <c r="I24" s="33">
        <f t="shared" si="0"/>
        <v>474105700.7699998</v>
      </c>
      <c r="J24" s="12">
        <v>225</v>
      </c>
      <c r="K24" s="13">
        <v>175792397.24000004</v>
      </c>
      <c r="L24" s="12">
        <v>225</v>
      </c>
      <c r="M24" s="13">
        <v>176512022.40000007</v>
      </c>
      <c r="N24" s="12">
        <v>226</v>
      </c>
      <c r="O24" s="13">
        <v>264764020.88999996</v>
      </c>
      <c r="P24" s="33">
        <f t="shared" si="1"/>
        <v>617068440.53000009</v>
      </c>
      <c r="Q24" s="12">
        <v>228</v>
      </c>
      <c r="R24" s="13">
        <v>249262759.77000004</v>
      </c>
      <c r="S24" s="12">
        <v>226</v>
      </c>
      <c r="T24" s="13">
        <v>223106957.11999971</v>
      </c>
      <c r="U24" s="12">
        <v>227</v>
      </c>
      <c r="V24" s="13">
        <v>230408774.75999966</v>
      </c>
      <c r="W24" s="33">
        <f t="shared" si="2"/>
        <v>702778491.64999938</v>
      </c>
      <c r="X24" s="12">
        <v>227</v>
      </c>
      <c r="Y24" s="13">
        <v>255313736.35999998</v>
      </c>
      <c r="Z24" s="12">
        <v>228</v>
      </c>
      <c r="AA24" s="13">
        <v>257408806.98999998</v>
      </c>
      <c r="AB24" s="12">
        <v>228</v>
      </c>
      <c r="AC24" s="13">
        <v>445074157.25999993</v>
      </c>
      <c r="AD24" s="33">
        <f t="shared" si="3"/>
        <v>957796700.6099999</v>
      </c>
    </row>
    <row r="25" spans="1:30" s="14" customFormat="1" ht="12" x14ac:dyDescent="0.2">
      <c r="A25" s="10">
        <v>30672625714</v>
      </c>
      <c r="B25" s="11" t="s">
        <v>24</v>
      </c>
      <c r="C25" s="12">
        <v>4260</v>
      </c>
      <c r="D25" s="13">
        <v>3211647494.360003</v>
      </c>
      <c r="E25" s="12">
        <v>4120</v>
      </c>
      <c r="F25" s="13">
        <v>3206236558.7700019</v>
      </c>
      <c r="G25" s="12">
        <v>3940</v>
      </c>
      <c r="H25" s="13">
        <v>3618300599.629992</v>
      </c>
      <c r="I25" s="33">
        <f t="shared" si="0"/>
        <v>10036184652.759996</v>
      </c>
      <c r="J25" s="12">
        <v>3971</v>
      </c>
      <c r="K25" s="13">
        <v>3511010134.0499911</v>
      </c>
      <c r="L25" s="12">
        <v>3753</v>
      </c>
      <c r="M25" s="13">
        <v>3838748612.4199824</v>
      </c>
      <c r="N25" s="12">
        <v>3725</v>
      </c>
      <c r="O25" s="13">
        <v>6441891029.070015</v>
      </c>
      <c r="P25" s="33">
        <f t="shared" si="1"/>
        <v>13791649775.539989</v>
      </c>
      <c r="Q25" s="12">
        <v>3719</v>
      </c>
      <c r="R25" s="13">
        <v>4337750777.149991</v>
      </c>
      <c r="S25" s="12">
        <v>3698</v>
      </c>
      <c r="T25" s="13">
        <v>4363239711.3199902</v>
      </c>
      <c r="U25" s="12">
        <v>3716</v>
      </c>
      <c r="V25" s="13">
        <v>5016682827.0499992</v>
      </c>
      <c r="W25" s="33">
        <f t="shared" si="2"/>
        <v>13717673315.519981</v>
      </c>
      <c r="X25" s="12">
        <v>3708</v>
      </c>
      <c r="Y25" s="13">
        <v>5024365806.3900013</v>
      </c>
      <c r="Z25" s="12">
        <v>3845</v>
      </c>
      <c r="AA25" s="13">
        <v>5017081934.5899973</v>
      </c>
      <c r="AB25" s="12">
        <v>3989</v>
      </c>
      <c r="AC25" s="13">
        <v>8563514460.1300249</v>
      </c>
      <c r="AD25" s="33">
        <f t="shared" si="3"/>
        <v>18604962201.110023</v>
      </c>
    </row>
    <row r="26" spans="1:30" s="14" customFormat="1" ht="12" x14ac:dyDescent="0.2">
      <c r="A26" s="10">
        <v>30710971958</v>
      </c>
      <c r="B26" s="11" t="s">
        <v>25</v>
      </c>
      <c r="C26" s="12">
        <v>198</v>
      </c>
      <c r="D26" s="13">
        <v>99617565.109999985</v>
      </c>
      <c r="E26" s="12">
        <v>197</v>
      </c>
      <c r="F26" s="13">
        <v>100842045.46000004</v>
      </c>
      <c r="G26" s="12">
        <v>198</v>
      </c>
      <c r="H26" s="13">
        <v>100386233.98999999</v>
      </c>
      <c r="I26" s="33">
        <f t="shared" si="0"/>
        <v>300845844.56</v>
      </c>
      <c r="J26" s="12">
        <v>198</v>
      </c>
      <c r="K26" s="13">
        <v>125417875.25000001</v>
      </c>
      <c r="L26" s="12">
        <v>198</v>
      </c>
      <c r="M26" s="13">
        <v>125602286.81000002</v>
      </c>
      <c r="N26" s="12">
        <v>198</v>
      </c>
      <c r="O26" s="13">
        <v>187431504.34</v>
      </c>
      <c r="P26" s="33">
        <f t="shared" si="1"/>
        <v>438451666.40000004</v>
      </c>
      <c r="Q26" s="12">
        <v>194</v>
      </c>
      <c r="R26" s="13">
        <v>153394297.47000006</v>
      </c>
      <c r="S26" s="12">
        <v>192</v>
      </c>
      <c r="T26" s="13">
        <v>166618953.23999998</v>
      </c>
      <c r="U26" s="12">
        <v>191</v>
      </c>
      <c r="V26" s="13">
        <v>181984530.38000008</v>
      </c>
      <c r="W26" s="33">
        <f t="shared" si="2"/>
        <v>501997781.09000015</v>
      </c>
      <c r="X26" s="12">
        <v>190</v>
      </c>
      <c r="Y26" s="13">
        <v>207019217.55000004</v>
      </c>
      <c r="Z26" s="12">
        <v>189</v>
      </c>
      <c r="AA26" s="13">
        <v>206541852.25000006</v>
      </c>
      <c r="AB26" s="12">
        <v>189</v>
      </c>
      <c r="AC26" s="13">
        <v>309319020.06999999</v>
      </c>
      <c r="AD26" s="33">
        <f t="shared" si="3"/>
        <v>722880089.87000012</v>
      </c>
    </row>
    <row r="27" spans="1:30" s="14" customFormat="1" ht="12" x14ac:dyDescent="0.2">
      <c r="A27" s="10">
        <v>30672852060</v>
      </c>
      <c r="B27" s="11" t="s">
        <v>26</v>
      </c>
      <c r="C27" s="12">
        <v>262</v>
      </c>
      <c r="D27" s="13">
        <v>172608362.56000012</v>
      </c>
      <c r="E27" s="12">
        <v>262</v>
      </c>
      <c r="F27" s="13">
        <v>178375239.96000004</v>
      </c>
      <c r="G27" s="12">
        <v>261</v>
      </c>
      <c r="H27" s="13">
        <v>204099360.11000001</v>
      </c>
      <c r="I27" s="33">
        <f t="shared" si="0"/>
        <v>555082962.63000011</v>
      </c>
      <c r="J27" s="12">
        <v>261</v>
      </c>
      <c r="K27" s="13">
        <v>248309756.73000005</v>
      </c>
      <c r="L27" s="12">
        <v>261</v>
      </c>
      <c r="M27" s="13">
        <v>219109057.73999986</v>
      </c>
      <c r="N27" s="12">
        <v>261</v>
      </c>
      <c r="O27" s="13">
        <v>318282892.60000002</v>
      </c>
      <c r="P27" s="33">
        <f t="shared" si="1"/>
        <v>785701707.06999993</v>
      </c>
      <c r="Q27" s="12">
        <v>264</v>
      </c>
      <c r="R27" s="13">
        <v>267932013.22999957</v>
      </c>
      <c r="S27" s="12">
        <v>264</v>
      </c>
      <c r="T27" s="13">
        <v>307448586.34000015</v>
      </c>
      <c r="U27" s="12">
        <v>262</v>
      </c>
      <c r="V27" s="13">
        <v>311760095.42000037</v>
      </c>
      <c r="W27" s="33">
        <f t="shared" si="2"/>
        <v>887140694.99000001</v>
      </c>
      <c r="X27" s="12">
        <v>264</v>
      </c>
      <c r="Y27" s="13">
        <v>350783805.92000014</v>
      </c>
      <c r="Z27" s="12">
        <v>265</v>
      </c>
      <c r="AA27" s="13">
        <v>355143544.91000032</v>
      </c>
      <c r="AB27" s="12">
        <v>267</v>
      </c>
      <c r="AC27" s="13">
        <v>569181054.86999977</v>
      </c>
      <c r="AD27" s="33">
        <f t="shared" si="3"/>
        <v>1275108405.7000003</v>
      </c>
    </row>
    <row r="28" spans="1:30" s="14" customFormat="1" ht="12" x14ac:dyDescent="0.2">
      <c r="A28" s="10">
        <v>30672623118</v>
      </c>
      <c r="B28" s="11" t="s">
        <v>27</v>
      </c>
      <c r="C28" s="12">
        <v>657</v>
      </c>
      <c r="D28" s="13">
        <v>552476039.27000046</v>
      </c>
      <c r="E28" s="12">
        <v>592</v>
      </c>
      <c r="F28" s="13">
        <v>540470600.38000047</v>
      </c>
      <c r="G28" s="12">
        <v>593</v>
      </c>
      <c r="H28" s="13">
        <v>540742938.24000049</v>
      </c>
      <c r="I28" s="33">
        <f t="shared" si="0"/>
        <v>1633689577.8900015</v>
      </c>
      <c r="J28" s="12">
        <v>592</v>
      </c>
      <c r="K28" s="13">
        <v>738843559.20999992</v>
      </c>
      <c r="L28" s="12">
        <v>593</v>
      </c>
      <c r="M28" s="13">
        <v>765114043.66999936</v>
      </c>
      <c r="N28" s="12">
        <v>593</v>
      </c>
      <c r="O28" s="13">
        <v>1154227071.7999992</v>
      </c>
      <c r="P28" s="33">
        <f t="shared" si="1"/>
        <v>2658184674.6799984</v>
      </c>
      <c r="Q28" s="12">
        <v>591</v>
      </c>
      <c r="R28" s="13">
        <v>938305923.41999924</v>
      </c>
      <c r="S28" s="12">
        <v>590</v>
      </c>
      <c r="T28" s="13">
        <v>959223984.8900001</v>
      </c>
      <c r="U28" s="12">
        <v>589</v>
      </c>
      <c r="V28" s="13">
        <v>1136462357.6899989</v>
      </c>
      <c r="W28" s="33">
        <f t="shared" si="2"/>
        <v>3033992265.9999981</v>
      </c>
      <c r="X28" s="12">
        <v>589</v>
      </c>
      <c r="Y28" s="13">
        <v>1155800484.7999985</v>
      </c>
      <c r="Z28" s="12">
        <v>588</v>
      </c>
      <c r="AA28" s="13">
        <v>1163284385.5600002</v>
      </c>
      <c r="AB28" s="12">
        <v>587</v>
      </c>
      <c r="AC28" s="13">
        <v>1745283947.9499998</v>
      </c>
      <c r="AD28" s="33">
        <f t="shared" si="3"/>
        <v>4064368818.3099985</v>
      </c>
    </row>
    <row r="29" spans="1:30" s="14" customFormat="1" ht="12" x14ac:dyDescent="0.2">
      <c r="A29" s="10">
        <v>33672581589</v>
      </c>
      <c r="B29" s="11" t="s">
        <v>28</v>
      </c>
      <c r="C29" s="12">
        <v>1129</v>
      </c>
      <c r="D29" s="13">
        <v>664778140.97000122</v>
      </c>
      <c r="E29" s="12">
        <v>1163</v>
      </c>
      <c r="F29" s="13">
        <v>671437591.83000076</v>
      </c>
      <c r="G29" s="12">
        <v>1181</v>
      </c>
      <c r="H29" s="13">
        <v>856900137.4500016</v>
      </c>
      <c r="I29" s="33">
        <f t="shared" si="0"/>
        <v>2193115870.2500038</v>
      </c>
      <c r="J29" s="12">
        <v>1185</v>
      </c>
      <c r="K29" s="13">
        <v>971418297.83000052</v>
      </c>
      <c r="L29" s="12">
        <v>1196</v>
      </c>
      <c r="M29" s="13">
        <v>918489299.28000057</v>
      </c>
      <c r="N29" s="12">
        <v>1194</v>
      </c>
      <c r="O29" s="13">
        <v>1366881763.7400041</v>
      </c>
      <c r="P29" s="33">
        <f t="shared" si="1"/>
        <v>3256789360.8500051</v>
      </c>
      <c r="Q29" s="12">
        <v>1181</v>
      </c>
      <c r="R29" s="13">
        <v>1079860456.5000024</v>
      </c>
      <c r="S29" s="12">
        <v>1196</v>
      </c>
      <c r="T29" s="13">
        <v>1098381082.5500016</v>
      </c>
      <c r="U29" s="12">
        <v>1197</v>
      </c>
      <c r="V29" s="13">
        <v>1265479032.7599971</v>
      </c>
      <c r="W29" s="33">
        <f t="shared" si="2"/>
        <v>3443720571.8100014</v>
      </c>
      <c r="X29" s="12">
        <v>1206</v>
      </c>
      <c r="Y29" s="13">
        <v>1256452695.2799997</v>
      </c>
      <c r="Z29" s="12">
        <v>1214</v>
      </c>
      <c r="AA29" s="13">
        <v>1285551954.7099984</v>
      </c>
      <c r="AB29" s="12">
        <v>1220</v>
      </c>
      <c r="AC29" s="13">
        <v>2227132058.5399942</v>
      </c>
      <c r="AD29" s="33">
        <f t="shared" si="3"/>
        <v>4769136708.5299921</v>
      </c>
    </row>
    <row r="30" spans="1:30" s="14" customFormat="1" ht="12" x14ac:dyDescent="0.2">
      <c r="A30" s="10">
        <v>30710623674</v>
      </c>
      <c r="B30" s="11" t="s">
        <v>29</v>
      </c>
      <c r="C30" s="12">
        <v>601</v>
      </c>
      <c r="D30" s="13">
        <v>406465957</v>
      </c>
      <c r="E30" s="12">
        <v>586</v>
      </c>
      <c r="F30" s="13">
        <v>392965277.5899995</v>
      </c>
      <c r="G30" s="12">
        <v>582</v>
      </c>
      <c r="H30" s="13">
        <v>473214323.70000011</v>
      </c>
      <c r="I30" s="33">
        <f t="shared" si="0"/>
        <v>1272645558.2899995</v>
      </c>
      <c r="J30" s="12">
        <v>573</v>
      </c>
      <c r="K30" s="13">
        <v>580646081.10000014</v>
      </c>
      <c r="L30" s="12">
        <v>567</v>
      </c>
      <c r="M30" s="13">
        <v>478903098.23999989</v>
      </c>
      <c r="N30" s="12">
        <v>567</v>
      </c>
      <c r="O30" s="13">
        <v>726988175.31000054</v>
      </c>
      <c r="P30" s="33">
        <f t="shared" si="1"/>
        <v>1786537354.6500006</v>
      </c>
      <c r="Q30" s="12">
        <v>577</v>
      </c>
      <c r="R30" s="13">
        <v>615964985.50999963</v>
      </c>
      <c r="S30" s="12">
        <v>576</v>
      </c>
      <c r="T30" s="13">
        <v>598394467.26000082</v>
      </c>
      <c r="U30" s="12">
        <v>582</v>
      </c>
      <c r="V30" s="13">
        <v>713722034.32999992</v>
      </c>
      <c r="W30" s="33">
        <f t="shared" si="2"/>
        <v>1928081487.1000004</v>
      </c>
      <c r="X30" s="12">
        <v>589</v>
      </c>
      <c r="Y30" s="13">
        <v>709146198.95000017</v>
      </c>
      <c r="Z30" s="12">
        <v>592</v>
      </c>
      <c r="AA30" s="13">
        <v>698276506.01999998</v>
      </c>
      <c r="AB30" s="12">
        <v>590</v>
      </c>
      <c r="AC30" s="13">
        <v>1277309869.1100011</v>
      </c>
      <c r="AD30" s="33">
        <f t="shared" si="3"/>
        <v>2684732574.0800014</v>
      </c>
    </row>
    <row r="31" spans="1:30" s="14" customFormat="1" ht="12" x14ac:dyDescent="0.2">
      <c r="A31" s="10"/>
      <c r="B31" s="11" t="s">
        <v>30</v>
      </c>
      <c r="C31" s="12">
        <v>975</v>
      </c>
      <c r="D31" s="13">
        <v>1361269697.9299989</v>
      </c>
      <c r="E31" s="12">
        <v>965</v>
      </c>
      <c r="F31" s="13">
        <v>1145236139.200001</v>
      </c>
      <c r="G31" s="12">
        <v>967</v>
      </c>
      <c r="H31" s="13">
        <v>1141278292.8399997</v>
      </c>
      <c r="I31" s="33">
        <f t="shared" si="0"/>
        <v>3647784129.9699998</v>
      </c>
      <c r="J31" s="12">
        <v>935</v>
      </c>
      <c r="K31" s="13">
        <v>1477302420.9000025</v>
      </c>
      <c r="L31" s="12">
        <v>934</v>
      </c>
      <c r="M31" s="13">
        <v>1352512220.6499999</v>
      </c>
      <c r="N31" s="12">
        <v>933</v>
      </c>
      <c r="O31" s="13">
        <v>2014365233.0999982</v>
      </c>
      <c r="P31" s="33">
        <f t="shared" si="1"/>
        <v>4844179874.6500006</v>
      </c>
      <c r="Q31" s="12">
        <v>931</v>
      </c>
      <c r="R31" s="13">
        <v>1710202693.8399975</v>
      </c>
      <c r="S31" s="12">
        <v>930</v>
      </c>
      <c r="T31" s="13">
        <v>1753385381.2599995</v>
      </c>
      <c r="U31" s="12">
        <v>929</v>
      </c>
      <c r="V31" s="13">
        <v>1923603730.7799988</v>
      </c>
      <c r="W31" s="33">
        <f t="shared" si="2"/>
        <v>5387191805.8799953</v>
      </c>
      <c r="X31" s="12">
        <v>926</v>
      </c>
      <c r="Y31" s="13">
        <v>1957456866.379997</v>
      </c>
      <c r="Z31" s="12">
        <v>930</v>
      </c>
      <c r="AA31" s="13">
        <v>1998236492.8599977</v>
      </c>
      <c r="AB31" s="12">
        <v>950</v>
      </c>
      <c r="AC31" s="13">
        <v>3326896139.5199962</v>
      </c>
      <c r="AD31" s="33">
        <f t="shared" si="3"/>
        <v>7282589498.7599907</v>
      </c>
    </row>
    <row r="32" spans="1:30" s="14" customFormat="1" ht="12" x14ac:dyDescent="0.2">
      <c r="A32" s="10"/>
      <c r="B32" s="11" t="s">
        <v>31</v>
      </c>
      <c r="C32" s="12">
        <v>312</v>
      </c>
      <c r="D32" s="13">
        <v>200540744.69999984</v>
      </c>
      <c r="E32" s="12">
        <v>321</v>
      </c>
      <c r="F32" s="13">
        <v>203960669.58000001</v>
      </c>
      <c r="G32" s="12">
        <v>309</v>
      </c>
      <c r="H32" s="13">
        <v>252376202.47</v>
      </c>
      <c r="I32" s="33">
        <f t="shared" si="0"/>
        <v>656877616.74999988</v>
      </c>
      <c r="J32" s="12">
        <v>317</v>
      </c>
      <c r="K32" s="13">
        <v>328514069.56999999</v>
      </c>
      <c r="L32" s="12">
        <v>318</v>
      </c>
      <c r="M32" s="13">
        <v>313269225.5399996</v>
      </c>
      <c r="N32" s="12">
        <v>325</v>
      </c>
      <c r="O32" s="13">
        <v>460156291.31999981</v>
      </c>
      <c r="P32" s="33">
        <f t="shared" si="1"/>
        <v>1101939586.4299994</v>
      </c>
      <c r="Q32" s="12">
        <v>329</v>
      </c>
      <c r="R32" s="13">
        <v>390573512.30999935</v>
      </c>
      <c r="S32" s="12">
        <v>336</v>
      </c>
      <c r="T32" s="13">
        <v>398627568.32999933</v>
      </c>
      <c r="U32" s="12">
        <v>335</v>
      </c>
      <c r="V32" s="13">
        <v>431979837.71999931</v>
      </c>
      <c r="W32" s="33">
        <f t="shared" si="2"/>
        <v>1221180918.359998</v>
      </c>
      <c r="X32" s="12">
        <v>342</v>
      </c>
      <c r="Y32" s="13">
        <v>458023445.0500015</v>
      </c>
      <c r="Z32" s="12">
        <v>342</v>
      </c>
      <c r="AA32" s="13">
        <v>501689797.17000127</v>
      </c>
      <c r="AB32" s="12">
        <v>343</v>
      </c>
      <c r="AC32" s="13">
        <v>779429063.22000051</v>
      </c>
      <c r="AD32" s="33">
        <f t="shared" si="3"/>
        <v>1739142305.4400034</v>
      </c>
    </row>
    <row r="33" spans="1:30" s="14" customFormat="1" ht="12" x14ac:dyDescent="0.2">
      <c r="A33" s="10"/>
      <c r="B33" s="11" t="s">
        <v>32</v>
      </c>
      <c r="C33" s="12">
        <v>530</v>
      </c>
      <c r="D33" s="13">
        <v>345129095.33000028</v>
      </c>
      <c r="E33" s="12">
        <v>531</v>
      </c>
      <c r="F33" s="13">
        <v>352255286.25999999</v>
      </c>
      <c r="G33" s="12">
        <v>499</v>
      </c>
      <c r="H33" s="13">
        <v>397211792.32999951</v>
      </c>
      <c r="I33" s="33">
        <f t="shared" si="0"/>
        <v>1094596173.9199998</v>
      </c>
      <c r="J33" s="12">
        <v>500</v>
      </c>
      <c r="K33" s="13">
        <v>417448680.76000005</v>
      </c>
      <c r="L33" s="12">
        <v>502</v>
      </c>
      <c r="M33" s="13">
        <v>425690990.92000026</v>
      </c>
      <c r="N33" s="12">
        <v>516</v>
      </c>
      <c r="O33" s="13">
        <v>626337457.20999992</v>
      </c>
      <c r="P33" s="33">
        <f t="shared" si="1"/>
        <v>1469477128.8900003</v>
      </c>
      <c r="Q33" s="12">
        <v>516</v>
      </c>
      <c r="R33" s="13">
        <v>516211424.99000007</v>
      </c>
      <c r="S33" s="12">
        <v>510</v>
      </c>
      <c r="T33" s="13">
        <v>503658657.42000043</v>
      </c>
      <c r="U33" s="12">
        <v>510</v>
      </c>
      <c r="V33" s="13">
        <v>508073289.65000045</v>
      </c>
      <c r="W33" s="33">
        <f t="shared" si="2"/>
        <v>1527943372.0600009</v>
      </c>
      <c r="X33" s="12">
        <v>506</v>
      </c>
      <c r="Y33" s="13">
        <v>596464386.29999971</v>
      </c>
      <c r="Z33" s="12">
        <v>502</v>
      </c>
      <c r="AA33" s="13">
        <v>593927869.38999999</v>
      </c>
      <c r="AB33" s="12">
        <v>502</v>
      </c>
      <c r="AC33" s="13">
        <v>1013915521.5700006</v>
      </c>
      <c r="AD33" s="33">
        <f t="shared" si="3"/>
        <v>2204307777.2600002</v>
      </c>
    </row>
    <row r="34" spans="1:30" s="14" customFormat="1" ht="12" x14ac:dyDescent="0.2">
      <c r="A34" s="10"/>
      <c r="B34" s="11" t="s">
        <v>33</v>
      </c>
      <c r="C34" s="12">
        <v>213</v>
      </c>
      <c r="D34" s="13">
        <v>129519585.19999999</v>
      </c>
      <c r="E34" s="12">
        <v>213</v>
      </c>
      <c r="F34" s="13">
        <v>129694499.47999997</v>
      </c>
      <c r="G34" s="12">
        <v>213</v>
      </c>
      <c r="H34" s="13">
        <v>129716111.59999992</v>
      </c>
      <c r="I34" s="33">
        <f t="shared" si="0"/>
        <v>388930196.27999985</v>
      </c>
      <c r="J34" s="12">
        <v>212</v>
      </c>
      <c r="K34" s="13">
        <v>161937822.63999993</v>
      </c>
      <c r="L34" s="12">
        <v>210</v>
      </c>
      <c r="M34" s="13">
        <v>161228164.91999996</v>
      </c>
      <c r="N34" s="12">
        <v>212</v>
      </c>
      <c r="O34" s="13">
        <v>240486124.58000001</v>
      </c>
      <c r="P34" s="33">
        <f t="shared" si="1"/>
        <v>563652112.13999987</v>
      </c>
      <c r="Q34" s="12">
        <v>209</v>
      </c>
      <c r="R34" s="13">
        <v>193720671.68999985</v>
      </c>
      <c r="S34" s="12">
        <v>209</v>
      </c>
      <c r="T34" s="13">
        <v>193770507.16999984</v>
      </c>
      <c r="U34" s="12">
        <v>209</v>
      </c>
      <c r="V34" s="13">
        <v>194943158.07999983</v>
      </c>
      <c r="W34" s="33">
        <f t="shared" si="2"/>
        <v>582434336.93999946</v>
      </c>
      <c r="X34" s="12">
        <v>209</v>
      </c>
      <c r="Y34" s="13">
        <v>220730738.34</v>
      </c>
      <c r="Z34" s="12">
        <v>209</v>
      </c>
      <c r="AA34" s="13">
        <v>220524612.00000003</v>
      </c>
      <c r="AB34" s="12">
        <v>209</v>
      </c>
      <c r="AC34" s="13">
        <v>330679023.78999978</v>
      </c>
      <c r="AD34" s="33">
        <f t="shared" si="3"/>
        <v>771934374.12999988</v>
      </c>
    </row>
    <row r="35" spans="1:30" s="14" customFormat="1" ht="12" x14ac:dyDescent="0.2">
      <c r="A35" s="10"/>
      <c r="B35" s="11" t="s">
        <v>34</v>
      </c>
      <c r="C35" s="12">
        <v>239</v>
      </c>
      <c r="D35" s="13">
        <v>99093018.960000008</v>
      </c>
      <c r="E35" s="12">
        <v>240</v>
      </c>
      <c r="F35" s="13">
        <v>102222476.40999998</v>
      </c>
      <c r="G35" s="12">
        <v>240</v>
      </c>
      <c r="H35" s="13">
        <v>104418773.10999997</v>
      </c>
      <c r="I35" s="33">
        <f t="shared" si="0"/>
        <v>305734268.47999996</v>
      </c>
      <c r="J35" s="12">
        <v>240</v>
      </c>
      <c r="K35" s="13">
        <v>136767346.78999996</v>
      </c>
      <c r="L35" s="12">
        <v>241</v>
      </c>
      <c r="M35" s="13">
        <v>148555731.09999996</v>
      </c>
      <c r="N35" s="12">
        <v>240</v>
      </c>
      <c r="O35" s="13">
        <v>210681002.81</v>
      </c>
      <c r="P35" s="33">
        <f t="shared" si="1"/>
        <v>496004080.69999993</v>
      </c>
      <c r="Q35" s="12">
        <v>240</v>
      </c>
      <c r="R35" s="13">
        <v>175066950.27999997</v>
      </c>
      <c r="S35" s="12">
        <v>239</v>
      </c>
      <c r="T35" s="13">
        <v>177957354.27999997</v>
      </c>
      <c r="U35" s="12">
        <v>239</v>
      </c>
      <c r="V35" s="13">
        <v>180492228.37</v>
      </c>
      <c r="W35" s="33">
        <f t="shared" si="2"/>
        <v>533516532.92999995</v>
      </c>
      <c r="X35" s="12">
        <v>157</v>
      </c>
      <c r="Y35" s="13">
        <v>186335039.12999991</v>
      </c>
      <c r="Z35" s="12">
        <v>157</v>
      </c>
      <c r="AA35" s="13">
        <v>186211864.3199999</v>
      </c>
      <c r="AB35" s="12">
        <v>158</v>
      </c>
      <c r="AC35" s="13">
        <v>273495236.0400002</v>
      </c>
      <c r="AD35" s="33">
        <f t="shared" si="3"/>
        <v>646042139.49000001</v>
      </c>
    </row>
    <row r="36" spans="1:30" s="14" customFormat="1" ht="12" x14ac:dyDescent="0.2">
      <c r="A36" s="10">
        <v>30672576292</v>
      </c>
      <c r="B36" s="11" t="s">
        <v>35</v>
      </c>
      <c r="C36" s="12">
        <v>492</v>
      </c>
      <c r="D36" s="13">
        <v>160647780.90999997</v>
      </c>
      <c r="E36" s="12">
        <v>489</v>
      </c>
      <c r="F36" s="13">
        <v>160933895.10999995</v>
      </c>
      <c r="G36" s="12">
        <v>485</v>
      </c>
      <c r="H36" s="13">
        <v>161301304.10999992</v>
      </c>
      <c r="I36" s="33">
        <f t="shared" si="0"/>
        <v>482882980.12999988</v>
      </c>
      <c r="J36" s="12">
        <v>485</v>
      </c>
      <c r="K36" s="13">
        <v>203652541.92999983</v>
      </c>
      <c r="L36" s="12">
        <v>489</v>
      </c>
      <c r="M36" s="13">
        <v>207895144.44999978</v>
      </c>
      <c r="N36" s="12">
        <v>483</v>
      </c>
      <c r="O36" s="13">
        <v>309261315.97000027</v>
      </c>
      <c r="P36" s="33">
        <f t="shared" si="1"/>
        <v>720809002.3499999</v>
      </c>
      <c r="Q36" s="12">
        <v>484</v>
      </c>
      <c r="R36" s="13">
        <v>250901791.73000032</v>
      </c>
      <c r="S36" s="12">
        <v>479</v>
      </c>
      <c r="T36" s="13">
        <v>249678447.01000035</v>
      </c>
      <c r="U36" s="12">
        <v>480</v>
      </c>
      <c r="V36" s="13">
        <v>250748631.95000044</v>
      </c>
      <c r="W36" s="33">
        <f t="shared" si="2"/>
        <v>751328870.69000113</v>
      </c>
      <c r="X36" s="12">
        <v>478</v>
      </c>
      <c r="Y36" s="13">
        <v>283860893.91999966</v>
      </c>
      <c r="Z36" s="12">
        <v>479</v>
      </c>
      <c r="AA36" s="13">
        <v>285213538.76999956</v>
      </c>
      <c r="AB36" s="12">
        <v>479</v>
      </c>
      <c r="AC36" s="13">
        <v>648987683.64000058</v>
      </c>
      <c r="AD36" s="33">
        <f t="shared" si="3"/>
        <v>1218062116.3299999</v>
      </c>
    </row>
    <row r="37" spans="1:30" s="14" customFormat="1" ht="12" x14ac:dyDescent="0.2">
      <c r="A37" s="10">
        <v>30672577809</v>
      </c>
      <c r="B37" s="11" t="s">
        <v>36</v>
      </c>
      <c r="C37" s="12">
        <v>429</v>
      </c>
      <c r="D37" s="13">
        <v>467663531.19000041</v>
      </c>
      <c r="E37" s="12">
        <v>429</v>
      </c>
      <c r="F37" s="13">
        <v>493291273.86000067</v>
      </c>
      <c r="G37" s="12">
        <v>427</v>
      </c>
      <c r="H37" s="13">
        <v>578559849.84999931</v>
      </c>
      <c r="I37" s="33">
        <f t="shared" si="0"/>
        <v>1539514654.9000006</v>
      </c>
      <c r="J37" s="12">
        <v>420</v>
      </c>
      <c r="K37" s="13">
        <v>616624975.76999998</v>
      </c>
      <c r="L37" s="12">
        <v>418</v>
      </c>
      <c r="M37" s="13">
        <v>628537079.6899997</v>
      </c>
      <c r="N37" s="12">
        <v>419</v>
      </c>
      <c r="O37" s="13">
        <v>927631856.70999944</v>
      </c>
      <c r="P37" s="33">
        <f t="shared" si="1"/>
        <v>2172793912.1699991</v>
      </c>
      <c r="Q37" s="12">
        <v>418</v>
      </c>
      <c r="R37" s="13">
        <v>729418064.58000004</v>
      </c>
      <c r="S37" s="12">
        <v>418</v>
      </c>
      <c r="T37" s="13">
        <v>730320973.05000031</v>
      </c>
      <c r="U37" s="12">
        <v>444</v>
      </c>
      <c r="V37" s="13">
        <v>813151557.04999959</v>
      </c>
      <c r="W37" s="33">
        <f t="shared" si="2"/>
        <v>2272890594.6799998</v>
      </c>
      <c r="X37" s="12">
        <v>432</v>
      </c>
      <c r="Y37" s="13">
        <v>897781644.24999857</v>
      </c>
      <c r="Z37" s="12">
        <v>431</v>
      </c>
      <c r="AA37" s="13">
        <v>1029530763.9300008</v>
      </c>
      <c r="AB37" s="12">
        <v>450</v>
      </c>
      <c r="AC37" s="13">
        <v>1567160763.8699994</v>
      </c>
      <c r="AD37" s="33">
        <f t="shared" si="3"/>
        <v>3494473172.0499988</v>
      </c>
    </row>
    <row r="38" spans="1:30" s="14" customFormat="1" ht="12" x14ac:dyDescent="0.2">
      <c r="A38" s="10">
        <v>30672542622</v>
      </c>
      <c r="B38" s="11" t="s">
        <v>37</v>
      </c>
      <c r="C38" s="12">
        <v>149</v>
      </c>
      <c r="D38" s="13">
        <v>80039720.059999973</v>
      </c>
      <c r="E38" s="12">
        <v>150</v>
      </c>
      <c r="F38" s="13">
        <v>80395657.920000002</v>
      </c>
      <c r="G38" s="12">
        <v>147</v>
      </c>
      <c r="H38" s="13">
        <v>80378306.650000021</v>
      </c>
      <c r="I38" s="33">
        <f t="shared" si="0"/>
        <v>240813684.63</v>
      </c>
      <c r="J38" s="12">
        <v>149</v>
      </c>
      <c r="K38" s="13">
        <v>103468864.62</v>
      </c>
      <c r="L38" s="12">
        <v>149</v>
      </c>
      <c r="M38" s="13">
        <v>103911681.52000001</v>
      </c>
      <c r="N38" s="12">
        <v>149</v>
      </c>
      <c r="O38" s="13">
        <v>156136723.42000008</v>
      </c>
      <c r="P38" s="33">
        <f t="shared" si="1"/>
        <v>363517269.56000006</v>
      </c>
      <c r="Q38" s="12">
        <v>149</v>
      </c>
      <c r="R38" s="13">
        <v>122561486.80999999</v>
      </c>
      <c r="S38" s="12">
        <v>146</v>
      </c>
      <c r="T38" s="13">
        <v>121025499.13999997</v>
      </c>
      <c r="U38" s="12">
        <v>147</v>
      </c>
      <c r="V38" s="13">
        <v>121278011.47999999</v>
      </c>
      <c r="W38" s="33">
        <f t="shared" si="2"/>
        <v>364864997.42999995</v>
      </c>
      <c r="X38" s="12">
        <v>147</v>
      </c>
      <c r="Y38" s="13">
        <v>137833288.74999997</v>
      </c>
      <c r="Z38" s="12">
        <v>145</v>
      </c>
      <c r="AA38" s="13">
        <v>138677888.17000002</v>
      </c>
      <c r="AB38" s="12">
        <v>148</v>
      </c>
      <c r="AC38" s="13">
        <v>212897369.31999999</v>
      </c>
      <c r="AD38" s="33">
        <f t="shared" si="3"/>
        <v>489408546.23999995</v>
      </c>
    </row>
    <row r="39" spans="1:30" s="14" customFormat="1" ht="12" x14ac:dyDescent="0.2">
      <c r="A39" s="10">
        <v>30672544153</v>
      </c>
      <c r="B39" s="11" t="s">
        <v>38</v>
      </c>
      <c r="C39" s="12">
        <v>329</v>
      </c>
      <c r="D39" s="13">
        <v>199774598.07000002</v>
      </c>
      <c r="E39" s="12">
        <v>341</v>
      </c>
      <c r="F39" s="13">
        <v>204931672.69999993</v>
      </c>
      <c r="G39" s="12">
        <v>340</v>
      </c>
      <c r="H39" s="13">
        <v>206319527.69999993</v>
      </c>
      <c r="I39" s="33">
        <f t="shared" si="0"/>
        <v>611025798.46999991</v>
      </c>
      <c r="J39" s="12">
        <v>343</v>
      </c>
      <c r="K39" s="13">
        <v>257533776.88000017</v>
      </c>
      <c r="L39" s="12">
        <v>337</v>
      </c>
      <c r="M39" s="13">
        <v>259167326.2100004</v>
      </c>
      <c r="N39" s="12">
        <v>338</v>
      </c>
      <c r="O39" s="13">
        <v>386146868.88</v>
      </c>
      <c r="P39" s="33">
        <f t="shared" si="1"/>
        <v>902847971.97000051</v>
      </c>
      <c r="Q39" s="12">
        <v>337</v>
      </c>
      <c r="R39" s="13">
        <v>307377157.48000008</v>
      </c>
      <c r="S39" s="12">
        <v>337</v>
      </c>
      <c r="T39" s="13">
        <v>306265023.69</v>
      </c>
      <c r="U39" s="12">
        <v>343</v>
      </c>
      <c r="V39" s="13">
        <v>315885994.71000004</v>
      </c>
      <c r="W39" s="33">
        <f t="shared" si="2"/>
        <v>929528175.88000011</v>
      </c>
      <c r="X39" s="12">
        <v>346</v>
      </c>
      <c r="Y39" s="13">
        <v>360598436.65000021</v>
      </c>
      <c r="Z39" s="12">
        <v>346</v>
      </c>
      <c r="AA39" s="13">
        <v>367056333.35999995</v>
      </c>
      <c r="AB39" s="12">
        <v>352</v>
      </c>
      <c r="AC39" s="13">
        <v>557146900.3099997</v>
      </c>
      <c r="AD39" s="33">
        <f t="shared" si="3"/>
        <v>1284801670.3199999</v>
      </c>
    </row>
    <row r="40" spans="1:30" s="14" customFormat="1" ht="12.75" thickBot="1" x14ac:dyDescent="0.25">
      <c r="A40" s="10">
        <v>30672554876</v>
      </c>
      <c r="B40" s="29" t="s">
        <v>39</v>
      </c>
      <c r="C40" s="12">
        <v>1522</v>
      </c>
      <c r="D40" s="13">
        <v>771788176.69999957</v>
      </c>
      <c r="E40" s="12">
        <v>1543</v>
      </c>
      <c r="F40" s="13">
        <v>826732835.84000063</v>
      </c>
      <c r="G40" s="12">
        <v>1512</v>
      </c>
      <c r="H40" s="13">
        <v>961284004.75000238</v>
      </c>
      <c r="I40" s="33">
        <f t="shared" si="0"/>
        <v>2559805017.2900028</v>
      </c>
      <c r="J40" s="12">
        <v>1527</v>
      </c>
      <c r="K40" s="13">
        <v>1107800285.3699994</v>
      </c>
      <c r="L40" s="12">
        <v>1535</v>
      </c>
      <c r="M40" s="13">
        <v>1245803357.0299976</v>
      </c>
      <c r="N40" s="12">
        <v>1541</v>
      </c>
      <c r="O40" s="13">
        <v>1834102259.1699972</v>
      </c>
      <c r="P40" s="33">
        <f t="shared" si="1"/>
        <v>4187705901.569994</v>
      </c>
      <c r="Q40" s="12">
        <v>1491</v>
      </c>
      <c r="R40" s="13">
        <v>1404676086.4199994</v>
      </c>
      <c r="S40" s="12">
        <v>1508</v>
      </c>
      <c r="T40" s="13">
        <v>1503834197.7800014</v>
      </c>
      <c r="U40" s="12">
        <v>1523</v>
      </c>
      <c r="V40" s="13">
        <v>1598982273.5500009</v>
      </c>
      <c r="W40" s="33">
        <f t="shared" si="2"/>
        <v>4507492557.7500019</v>
      </c>
      <c r="X40" s="12">
        <v>1521</v>
      </c>
      <c r="Y40" s="13">
        <v>1774735524.9900038</v>
      </c>
      <c r="Z40" s="12">
        <v>1525</v>
      </c>
      <c r="AA40" s="13">
        <v>1808003994.4300017</v>
      </c>
      <c r="AB40" s="12">
        <v>1525</v>
      </c>
      <c r="AC40" s="13">
        <v>2685706401.6499944</v>
      </c>
      <c r="AD40" s="33">
        <f>+Y40+AA40+AC40</f>
        <v>6268445921.0699997</v>
      </c>
    </row>
    <row r="41" spans="1:30" s="19" customFormat="1" ht="21" customHeight="1" thickBot="1" x14ac:dyDescent="0.3">
      <c r="A41" s="15"/>
      <c r="B41" s="53" t="s">
        <v>4</v>
      </c>
      <c r="C41" s="54">
        <f t="shared" ref="C41:D41" si="4">SUM(C5:C40)</f>
        <v>18594</v>
      </c>
      <c r="D41" s="55">
        <f t="shared" si="4"/>
        <v>13338591609.879999</v>
      </c>
      <c r="E41" s="54">
        <f t="shared" ref="E41:F41" si="5">SUM(E5:E40)</f>
        <v>18433</v>
      </c>
      <c r="F41" s="55">
        <f t="shared" si="5"/>
        <v>13192558907.980003</v>
      </c>
      <c r="G41" s="54">
        <f t="shared" ref="G41:H41" si="6">SUM(G5:G40)</f>
        <v>18188</v>
      </c>
      <c r="H41" s="55">
        <f t="shared" si="6"/>
        <v>14526576960.869991</v>
      </c>
      <c r="I41" s="55">
        <f t="shared" ref="I41:K41" si="7">SUM(I5:I40)</f>
        <v>41057727478.730003</v>
      </c>
      <c r="J41" s="54">
        <f t="shared" si="7"/>
        <v>18179</v>
      </c>
      <c r="K41" s="55">
        <f t="shared" si="7"/>
        <v>16651754399.199995</v>
      </c>
      <c r="L41" s="54">
        <f t="shared" ref="L41:M41" si="8">SUM(L5:L40)</f>
        <v>17947</v>
      </c>
      <c r="M41" s="55">
        <f t="shared" si="8"/>
        <v>16871411130.019979</v>
      </c>
      <c r="N41" s="54">
        <f t="shared" ref="N41:P41" si="9">SUM(N5:N40)</f>
        <v>17939</v>
      </c>
      <c r="O41" s="55">
        <f t="shared" si="9"/>
        <v>25868677154.47002</v>
      </c>
      <c r="P41" s="55">
        <f t="shared" si="9"/>
        <v>59391842683.689987</v>
      </c>
      <c r="Q41" s="54">
        <f t="shared" ref="Q41:R41" si="10">SUM(Q5:Q40)</f>
        <v>17839</v>
      </c>
      <c r="R41" s="55">
        <f t="shared" si="10"/>
        <v>19872928417.079987</v>
      </c>
      <c r="S41" s="54">
        <f t="shared" ref="S41:T41" si="11">SUM(S5:S40)</f>
        <v>17846</v>
      </c>
      <c r="T41" s="55">
        <f t="shared" si="11"/>
        <v>20274531125.749985</v>
      </c>
      <c r="U41" s="54">
        <f t="shared" ref="U41:W41" si="12">SUM(U5:U40)</f>
        <v>17889</v>
      </c>
      <c r="V41" s="55">
        <f t="shared" si="12"/>
        <v>22386460255.889992</v>
      </c>
      <c r="W41" s="55">
        <f t="shared" si="12"/>
        <v>62533919798.719971</v>
      </c>
      <c r="X41" s="54">
        <f t="shared" ref="X41:Y41" si="13">SUM(X5:X40)</f>
        <v>17788</v>
      </c>
      <c r="Y41" s="55">
        <f t="shared" si="13"/>
        <v>23678295447.460007</v>
      </c>
      <c r="Z41" s="54">
        <f t="shared" ref="Z41:AA41" si="14">SUM(Z5:Z40)</f>
        <v>17940</v>
      </c>
      <c r="AA41" s="55">
        <f t="shared" si="14"/>
        <v>23610947903.949997</v>
      </c>
      <c r="AB41" s="54">
        <f t="shared" ref="AB41:AC41" si="15">SUM(AB5:AB40)</f>
        <v>18113</v>
      </c>
      <c r="AC41" s="55">
        <f t="shared" si="15"/>
        <v>38987650785.450012</v>
      </c>
      <c r="AD41" s="55">
        <f>SUM(AD5:AD40)</f>
        <v>86276894136.860046</v>
      </c>
    </row>
    <row r="42" spans="1:30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</row>
    <row r="44" spans="1:30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0" s="23" customFormat="1" x14ac:dyDescent="0.25">
      <c r="A45" s="20"/>
      <c r="B45" s="21"/>
      <c r="C45" s="22"/>
      <c r="D45" s="46"/>
      <c r="E45" s="22"/>
      <c r="F45" s="46"/>
      <c r="G45" s="22"/>
      <c r="H45" s="46"/>
      <c r="I45" s="36"/>
      <c r="J45" s="22"/>
      <c r="K45" s="46"/>
      <c r="L45" s="22"/>
      <c r="M45" s="46"/>
      <c r="N45" s="22"/>
      <c r="O45" s="46"/>
      <c r="P45" s="36"/>
      <c r="Q45" s="22"/>
      <c r="R45" s="46"/>
      <c r="S45" s="22"/>
      <c r="T45" s="46"/>
      <c r="U45" s="22"/>
      <c r="V45" s="46"/>
      <c r="W45" s="36"/>
      <c r="X45" s="22"/>
      <c r="Y45" s="46"/>
      <c r="Z45" s="22"/>
      <c r="AA45" s="46"/>
      <c r="AB45" s="22"/>
      <c r="AC45" s="46"/>
      <c r="AD45" s="36"/>
    </row>
    <row r="46" spans="1:30" x14ac:dyDescent="0.25">
      <c r="D46" s="49"/>
      <c r="F46" s="49"/>
      <c r="H46" s="49"/>
      <c r="K46" s="49"/>
      <c r="M46" s="49"/>
      <c r="O46" s="49"/>
      <c r="R46" s="49"/>
      <c r="T46" s="49"/>
      <c r="V46" s="49"/>
      <c r="Y46" s="49"/>
      <c r="AA46" s="49"/>
      <c r="AC46" s="49"/>
    </row>
    <row r="49" spans="1:33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1"/>
      <c r="AF49" s="1"/>
      <c r="AG49" s="1"/>
    </row>
    <row r="52" spans="1:33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1"/>
      <c r="AF52" s="1"/>
      <c r="AG52" s="1"/>
    </row>
  </sheetData>
  <mergeCells count="19">
    <mergeCell ref="U3:V3"/>
    <mergeCell ref="W3:W4"/>
    <mergeCell ref="S3:T3"/>
    <mergeCell ref="AB3:AC3"/>
    <mergeCell ref="AD3:AD4"/>
    <mergeCell ref="Z3:AA3"/>
    <mergeCell ref="X3:Y3"/>
    <mergeCell ref="A1:T1"/>
    <mergeCell ref="Q3:R3"/>
    <mergeCell ref="N3:O3"/>
    <mergeCell ref="P3:P4"/>
    <mergeCell ref="L3:M3"/>
    <mergeCell ref="J3:K3"/>
    <mergeCell ref="G3:H3"/>
    <mergeCell ref="I3:I4"/>
    <mergeCell ref="A3:A4"/>
    <mergeCell ref="B3:B4"/>
    <mergeCell ref="C3:D3"/>
    <mergeCell ref="E3:F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729A-938B-48AB-863B-E27185644FBC}">
  <dimension ref="A1:AL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sqref="A1:P1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8" width="15.42578125" style="27" customWidth="1"/>
    <col min="9" max="9" width="17.85546875" style="27" customWidth="1"/>
    <col min="10" max="10" width="9.28515625" style="26" customWidth="1"/>
    <col min="11" max="11" width="15.42578125" style="27" customWidth="1"/>
    <col min="12" max="12" width="9.28515625" style="26" customWidth="1"/>
    <col min="13" max="13" width="15.42578125" style="27" customWidth="1"/>
    <col min="14" max="14" width="9.28515625" style="26" customWidth="1"/>
    <col min="15" max="15" width="15.42578125" style="27" customWidth="1"/>
    <col min="16" max="16" width="17.85546875" style="27" customWidth="1"/>
    <col min="17" max="17" width="9.28515625" style="26" customWidth="1"/>
    <col min="18" max="18" width="15.42578125" style="27" customWidth="1"/>
    <col min="19" max="19" width="9.28515625" style="26" customWidth="1"/>
    <col min="20" max="20" width="15.42578125" style="27" customWidth="1"/>
    <col min="21" max="21" width="9.28515625" style="26" customWidth="1"/>
    <col min="22" max="22" width="15.42578125" style="27" customWidth="1"/>
    <col min="23" max="23" width="17.85546875" style="27" customWidth="1"/>
    <col min="24" max="24" width="9.28515625" style="26" customWidth="1"/>
    <col min="25" max="25" width="15.42578125" style="27" customWidth="1"/>
    <col min="26" max="26" width="9.28515625" style="26" customWidth="1"/>
    <col min="27" max="27" width="15.42578125" style="27" customWidth="1"/>
    <col min="28" max="28" width="9.28515625" style="26" customWidth="1"/>
    <col min="29" max="29" width="15.42578125" style="27" customWidth="1"/>
    <col min="30" max="30" width="17.85546875" style="27" customWidth="1"/>
    <col min="31" max="16384" width="11.42578125" style="1"/>
  </cols>
  <sheetData>
    <row r="1" spans="1:31" ht="57" customHeight="1" x14ac:dyDescent="0.25">
      <c r="A1" s="74" t="s">
        <v>160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1" ht="21.75" customHeight="1" x14ac:dyDescent="0.25">
      <c r="A3" s="69" t="s">
        <v>0</v>
      </c>
      <c r="B3" s="76" t="s">
        <v>1</v>
      </c>
      <c r="C3" s="71" t="s">
        <v>161</v>
      </c>
      <c r="D3" s="72"/>
      <c r="E3" s="71" t="s">
        <v>162</v>
      </c>
      <c r="F3" s="72"/>
      <c r="G3" s="71" t="s">
        <v>163</v>
      </c>
      <c r="H3" s="72"/>
      <c r="I3" s="69" t="s">
        <v>164</v>
      </c>
      <c r="J3" s="71" t="s">
        <v>165</v>
      </c>
      <c r="K3" s="72"/>
      <c r="L3" s="71" t="s">
        <v>166</v>
      </c>
      <c r="M3" s="72"/>
      <c r="N3" s="71" t="s">
        <v>167</v>
      </c>
      <c r="O3" s="72"/>
      <c r="P3" s="69" t="s">
        <v>168</v>
      </c>
      <c r="Q3" s="71" t="s">
        <v>169</v>
      </c>
      <c r="R3" s="72"/>
      <c r="S3" s="71" t="s">
        <v>170</v>
      </c>
      <c r="T3" s="72"/>
      <c r="U3" s="71" t="s">
        <v>171</v>
      </c>
      <c r="V3" s="72"/>
      <c r="W3" s="69" t="s">
        <v>172</v>
      </c>
      <c r="X3" s="71" t="s">
        <v>173</v>
      </c>
      <c r="Y3" s="72"/>
      <c r="Z3" s="71" t="s">
        <v>174</v>
      </c>
      <c r="AA3" s="72"/>
      <c r="AB3" s="71" t="s">
        <v>175</v>
      </c>
      <c r="AC3" s="72"/>
      <c r="AD3" s="69" t="s">
        <v>176</v>
      </c>
    </row>
    <row r="4" spans="1:31" s="9" customFormat="1" ht="24.75" customHeight="1" x14ac:dyDescent="0.25">
      <c r="A4" s="70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3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3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3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3"/>
    </row>
    <row r="5" spans="1:31" s="14" customFormat="1" ht="12" x14ac:dyDescent="0.2">
      <c r="A5" s="10">
        <v>30697887349</v>
      </c>
      <c r="B5" s="11" t="s">
        <v>5</v>
      </c>
      <c r="C5" s="12">
        <v>352</v>
      </c>
      <c r="D5" s="13">
        <v>59718423.579999998</v>
      </c>
      <c r="E5" s="12">
        <v>359</v>
      </c>
      <c r="F5" s="13">
        <v>78618560.780000001</v>
      </c>
      <c r="G5" s="12">
        <v>361</v>
      </c>
      <c r="H5" s="13">
        <v>82139032.720000058</v>
      </c>
      <c r="I5" s="33">
        <f>+D5+F5+H5</f>
        <v>220476017.08000007</v>
      </c>
      <c r="J5" s="12">
        <v>359</v>
      </c>
      <c r="K5" s="13">
        <v>79471663.240000084</v>
      </c>
      <c r="L5" s="12">
        <v>360</v>
      </c>
      <c r="M5" s="13">
        <v>83623127.89000006</v>
      </c>
      <c r="N5" s="12">
        <v>365</v>
      </c>
      <c r="O5" s="13">
        <v>118780854.59999996</v>
      </c>
      <c r="P5" s="33">
        <f>+K5+M5+O5</f>
        <v>281875645.73000014</v>
      </c>
      <c r="Q5" s="12">
        <v>359</v>
      </c>
      <c r="R5" s="13">
        <v>94465159.35999994</v>
      </c>
      <c r="S5" s="12">
        <v>358</v>
      </c>
      <c r="T5" s="13">
        <v>99982463.419999942</v>
      </c>
      <c r="U5" s="12">
        <v>356</v>
      </c>
      <c r="V5" s="13">
        <v>101823213.74999994</v>
      </c>
      <c r="W5" s="33">
        <f>+R5+T5+V5</f>
        <v>296270836.52999985</v>
      </c>
      <c r="X5" s="12">
        <v>355</v>
      </c>
      <c r="Y5" s="13">
        <v>129773303.66000015</v>
      </c>
      <c r="Z5" s="12">
        <v>354</v>
      </c>
      <c r="AA5" s="13">
        <v>144267861.33000004</v>
      </c>
      <c r="AB5" s="12">
        <v>382</v>
      </c>
      <c r="AC5" s="13">
        <v>204632096.52999988</v>
      </c>
      <c r="AD5" s="33">
        <f>+Y5+AA5+AC5</f>
        <v>478673261.5200001</v>
      </c>
      <c r="AE5" s="48"/>
    </row>
    <row r="6" spans="1:31" s="14" customFormat="1" ht="12" x14ac:dyDescent="0.2">
      <c r="A6" s="10"/>
      <c r="B6" s="11" t="s">
        <v>6</v>
      </c>
      <c r="C6" s="12">
        <v>157</v>
      </c>
      <c r="D6" s="13">
        <v>33219965.320000008</v>
      </c>
      <c r="E6" s="12">
        <v>157</v>
      </c>
      <c r="F6" s="13">
        <v>35231354.060000017</v>
      </c>
      <c r="G6" s="12">
        <v>155</v>
      </c>
      <c r="H6" s="13">
        <v>35128310.600000016</v>
      </c>
      <c r="I6" s="33">
        <f t="shared" ref="I6:I40" si="0">+D6+F6+H6</f>
        <v>103579629.98000005</v>
      </c>
      <c r="J6" s="12">
        <v>155</v>
      </c>
      <c r="K6" s="13">
        <v>40380746.24000001</v>
      </c>
      <c r="L6" s="12">
        <v>153</v>
      </c>
      <c r="M6" s="13">
        <v>43332013.829999983</v>
      </c>
      <c r="N6" s="12">
        <v>153</v>
      </c>
      <c r="O6" s="13">
        <v>65901094.93</v>
      </c>
      <c r="P6" s="33">
        <f t="shared" ref="P6:P40" si="1">+K6+M6+O6</f>
        <v>149613855</v>
      </c>
      <c r="Q6" s="12">
        <v>173</v>
      </c>
      <c r="R6" s="13">
        <v>54593131.189999975</v>
      </c>
      <c r="S6" s="12">
        <v>174</v>
      </c>
      <c r="T6" s="13">
        <v>58659410.949999966</v>
      </c>
      <c r="U6" s="12">
        <v>172</v>
      </c>
      <c r="V6" s="13">
        <v>58028613.099999964</v>
      </c>
      <c r="W6" s="33">
        <f t="shared" ref="W6:W40" si="2">+R6+T6+V6</f>
        <v>171281155.23999989</v>
      </c>
      <c r="X6" s="12">
        <v>172</v>
      </c>
      <c r="Y6" s="13">
        <v>70815840.189999968</v>
      </c>
      <c r="Z6" s="12">
        <v>172</v>
      </c>
      <c r="AA6" s="13">
        <v>77721542.579999983</v>
      </c>
      <c r="AB6" s="12">
        <v>177</v>
      </c>
      <c r="AC6" s="13">
        <v>116246244.58000001</v>
      </c>
      <c r="AD6" s="33">
        <f t="shared" ref="AD6:AD40" si="3">+Y6+AA6+AC6</f>
        <v>264783627.34999996</v>
      </c>
      <c r="AE6" s="48"/>
    </row>
    <row r="7" spans="1:31" s="14" customFormat="1" ht="12" x14ac:dyDescent="0.2">
      <c r="A7" s="10"/>
      <c r="B7" s="11" t="s">
        <v>7</v>
      </c>
      <c r="C7" s="12">
        <v>277</v>
      </c>
      <c r="D7" s="13">
        <v>70671691.709999993</v>
      </c>
      <c r="E7" s="12">
        <v>276</v>
      </c>
      <c r="F7" s="13">
        <v>86395700.829999939</v>
      </c>
      <c r="G7" s="12">
        <v>284</v>
      </c>
      <c r="H7" s="13">
        <v>90342632.019999951</v>
      </c>
      <c r="I7" s="33">
        <f t="shared" si="0"/>
        <v>247410024.55999988</v>
      </c>
      <c r="J7" s="12">
        <v>290</v>
      </c>
      <c r="K7" s="13">
        <v>92343823.229999989</v>
      </c>
      <c r="L7" s="12">
        <v>289</v>
      </c>
      <c r="M7" s="13">
        <v>99470782.210000068</v>
      </c>
      <c r="N7" s="12">
        <v>291</v>
      </c>
      <c r="O7" s="13">
        <v>142741008.06</v>
      </c>
      <c r="P7" s="33">
        <f t="shared" si="1"/>
        <v>334555613.50000006</v>
      </c>
      <c r="Q7" s="12">
        <v>292</v>
      </c>
      <c r="R7" s="13">
        <v>113005938.87000005</v>
      </c>
      <c r="S7" s="12">
        <v>297</v>
      </c>
      <c r="T7" s="13">
        <v>124691036.15000001</v>
      </c>
      <c r="U7" s="12">
        <v>302</v>
      </c>
      <c r="V7" s="13">
        <v>127430964.86999999</v>
      </c>
      <c r="W7" s="33">
        <f t="shared" si="2"/>
        <v>365127939.89000005</v>
      </c>
      <c r="X7" s="12">
        <v>299</v>
      </c>
      <c r="Y7" s="13">
        <v>152147348.82000008</v>
      </c>
      <c r="Z7" s="12">
        <v>297</v>
      </c>
      <c r="AA7" s="13">
        <v>161632148.21000001</v>
      </c>
      <c r="AB7" s="12">
        <v>312</v>
      </c>
      <c r="AC7" s="13">
        <v>252230834.82999986</v>
      </c>
      <c r="AD7" s="33">
        <f t="shared" si="3"/>
        <v>566010331.8599999</v>
      </c>
      <c r="AE7" s="48"/>
    </row>
    <row r="8" spans="1:31" s="14" customFormat="1" ht="12" x14ac:dyDescent="0.2">
      <c r="A8" s="10"/>
      <c r="B8" s="11" t="s">
        <v>8</v>
      </c>
      <c r="C8" s="12">
        <v>234</v>
      </c>
      <c r="D8" s="13">
        <v>31703602.739999987</v>
      </c>
      <c r="E8" s="12">
        <v>231</v>
      </c>
      <c r="F8" s="13">
        <v>33219008.929999989</v>
      </c>
      <c r="G8" s="12">
        <v>231</v>
      </c>
      <c r="H8" s="13">
        <v>33123249.410000019</v>
      </c>
      <c r="I8" s="33">
        <f t="shared" si="0"/>
        <v>98045861.079999983</v>
      </c>
      <c r="J8" s="12">
        <v>233</v>
      </c>
      <c r="K8" s="13">
        <v>38287263.729999997</v>
      </c>
      <c r="L8" s="12">
        <v>234</v>
      </c>
      <c r="M8" s="13">
        <v>42056326</v>
      </c>
      <c r="N8" s="12">
        <v>235</v>
      </c>
      <c r="O8" s="13">
        <v>63074426</v>
      </c>
      <c r="P8" s="33">
        <f t="shared" si="1"/>
        <v>143418015.72999999</v>
      </c>
      <c r="Q8" s="12">
        <v>237</v>
      </c>
      <c r="R8" s="13">
        <v>49456411</v>
      </c>
      <c r="S8" s="12">
        <v>236</v>
      </c>
      <c r="T8" s="13">
        <v>52604417</v>
      </c>
      <c r="U8" s="12">
        <v>236</v>
      </c>
      <c r="V8" s="13">
        <v>54266462</v>
      </c>
      <c r="W8" s="33">
        <f t="shared" si="2"/>
        <v>156327290</v>
      </c>
      <c r="X8" s="12">
        <v>236</v>
      </c>
      <c r="Y8" s="13">
        <v>67499564</v>
      </c>
      <c r="Z8" s="12">
        <v>232</v>
      </c>
      <c r="AA8" s="13">
        <v>71695476</v>
      </c>
      <c r="AB8" s="12">
        <v>236</v>
      </c>
      <c r="AC8" s="13">
        <v>108359092</v>
      </c>
      <c r="AD8" s="33">
        <f t="shared" si="3"/>
        <v>247554132</v>
      </c>
      <c r="AE8" s="48"/>
    </row>
    <row r="9" spans="1:31" s="14" customFormat="1" ht="12" x14ac:dyDescent="0.2">
      <c r="A9" s="10"/>
      <c r="B9" s="11" t="s">
        <v>9</v>
      </c>
      <c r="C9" s="12">
        <v>135</v>
      </c>
      <c r="D9" s="13">
        <v>28217307.68999999</v>
      </c>
      <c r="E9" s="12">
        <v>135</v>
      </c>
      <c r="F9" s="13">
        <v>29835453.719999999</v>
      </c>
      <c r="G9" s="12">
        <v>136</v>
      </c>
      <c r="H9" s="13">
        <v>30229408</v>
      </c>
      <c r="I9" s="33">
        <f t="shared" si="0"/>
        <v>88282169.409999996</v>
      </c>
      <c r="J9" s="12">
        <v>136</v>
      </c>
      <c r="K9" s="13">
        <v>34684533.879999995</v>
      </c>
      <c r="L9" s="12">
        <v>135</v>
      </c>
      <c r="M9" s="13">
        <v>37478988.460000008</v>
      </c>
      <c r="N9" s="12">
        <v>135</v>
      </c>
      <c r="O9" s="13">
        <v>56149341.100000016</v>
      </c>
      <c r="P9" s="33">
        <f t="shared" si="1"/>
        <v>128312863.44000003</v>
      </c>
      <c r="Q9" s="12">
        <v>134</v>
      </c>
      <c r="R9" s="13">
        <v>42644646.450000018</v>
      </c>
      <c r="S9" s="12">
        <v>135</v>
      </c>
      <c r="T9" s="13">
        <v>45462086.76000002</v>
      </c>
      <c r="U9" s="12">
        <v>135</v>
      </c>
      <c r="V9" s="13">
        <v>45816045.690000027</v>
      </c>
      <c r="W9" s="33">
        <f t="shared" si="2"/>
        <v>133922778.90000007</v>
      </c>
      <c r="X9" s="12">
        <v>134</v>
      </c>
      <c r="Y9" s="13">
        <v>57102135.300000012</v>
      </c>
      <c r="Z9" s="12">
        <v>134</v>
      </c>
      <c r="AA9" s="13">
        <v>62136365.329999983</v>
      </c>
      <c r="AB9" s="12">
        <v>133</v>
      </c>
      <c r="AC9" s="13">
        <v>92104513.809999987</v>
      </c>
      <c r="AD9" s="33">
        <f t="shared" si="3"/>
        <v>211343014.44</v>
      </c>
      <c r="AE9" s="48"/>
    </row>
    <row r="10" spans="1:31" s="14" customFormat="1" ht="12" x14ac:dyDescent="0.2">
      <c r="A10" s="10"/>
      <c r="B10" s="11" t="s">
        <v>10</v>
      </c>
      <c r="C10" s="12">
        <v>147</v>
      </c>
      <c r="D10" s="13">
        <v>27031231.259999976</v>
      </c>
      <c r="E10" s="12">
        <v>147</v>
      </c>
      <c r="F10" s="13">
        <v>28791500.110000007</v>
      </c>
      <c r="G10" s="12">
        <v>147</v>
      </c>
      <c r="H10" s="13">
        <v>28864541.230000008</v>
      </c>
      <c r="I10" s="33">
        <f t="shared" si="0"/>
        <v>84687272.599999994</v>
      </c>
      <c r="J10" s="12">
        <v>146</v>
      </c>
      <c r="K10" s="13">
        <v>32785422.250000007</v>
      </c>
      <c r="L10" s="12">
        <v>145</v>
      </c>
      <c r="M10" s="13">
        <v>35406500.229999952</v>
      </c>
      <c r="N10" s="12">
        <v>145</v>
      </c>
      <c r="O10" s="13">
        <v>53492209.170000017</v>
      </c>
      <c r="P10" s="33">
        <f t="shared" si="1"/>
        <v>121684131.64999998</v>
      </c>
      <c r="Q10" s="12">
        <v>150</v>
      </c>
      <c r="R10" s="13">
        <v>41958641.640000008</v>
      </c>
      <c r="S10" s="12">
        <v>151</v>
      </c>
      <c r="T10" s="13">
        <v>44664548.20000001</v>
      </c>
      <c r="U10" s="12">
        <v>150</v>
      </c>
      <c r="V10" s="13">
        <v>44493922.410000026</v>
      </c>
      <c r="W10" s="33">
        <f t="shared" si="2"/>
        <v>131117112.25000004</v>
      </c>
      <c r="X10" s="12">
        <v>150</v>
      </c>
      <c r="Y10" s="13">
        <v>55418236.420000024</v>
      </c>
      <c r="Z10" s="12">
        <v>146</v>
      </c>
      <c r="AA10" s="13">
        <v>59260298.219999969</v>
      </c>
      <c r="AB10" s="12">
        <v>151</v>
      </c>
      <c r="AC10" s="13">
        <v>88085312.770000055</v>
      </c>
      <c r="AD10" s="33">
        <f t="shared" si="3"/>
        <v>202763847.41000003</v>
      </c>
      <c r="AE10" s="48"/>
    </row>
    <row r="11" spans="1:31" s="14" customFormat="1" ht="12" x14ac:dyDescent="0.2">
      <c r="A11" s="10"/>
      <c r="B11" s="11" t="s">
        <v>11</v>
      </c>
      <c r="C11" s="12">
        <v>175</v>
      </c>
      <c r="D11" s="13">
        <v>31195417.890000004</v>
      </c>
      <c r="E11" s="12">
        <v>172</v>
      </c>
      <c r="F11" s="13">
        <v>40298426.129999988</v>
      </c>
      <c r="G11" s="12">
        <v>170</v>
      </c>
      <c r="H11" s="13">
        <v>39872048.31999997</v>
      </c>
      <c r="I11" s="33">
        <f t="shared" si="0"/>
        <v>111365892.33999997</v>
      </c>
      <c r="J11" s="12">
        <v>169</v>
      </c>
      <c r="K11" s="13">
        <v>47380917.48999998</v>
      </c>
      <c r="L11" s="12">
        <v>172</v>
      </c>
      <c r="M11" s="13">
        <v>41141302.870000005</v>
      </c>
      <c r="N11" s="12">
        <v>173</v>
      </c>
      <c r="O11" s="13">
        <v>61719725.24999997</v>
      </c>
      <c r="P11" s="33">
        <f t="shared" si="1"/>
        <v>150241945.60999995</v>
      </c>
      <c r="Q11" s="12">
        <v>171</v>
      </c>
      <c r="R11" s="13">
        <v>48034141.919999987</v>
      </c>
      <c r="S11" s="12">
        <v>169</v>
      </c>
      <c r="T11" s="13">
        <v>50846544.780000009</v>
      </c>
      <c r="U11" s="12">
        <v>170</v>
      </c>
      <c r="V11" s="13">
        <v>62938175.439999983</v>
      </c>
      <c r="W11" s="33">
        <f t="shared" si="2"/>
        <v>161818862.13999999</v>
      </c>
      <c r="X11" s="12">
        <v>168</v>
      </c>
      <c r="Y11" s="13">
        <v>64124948.149999984</v>
      </c>
      <c r="Z11" s="12">
        <v>168</v>
      </c>
      <c r="AA11" s="13">
        <v>70391002.950000018</v>
      </c>
      <c r="AB11" s="12">
        <v>179</v>
      </c>
      <c r="AC11" s="13">
        <v>106609559.12</v>
      </c>
      <c r="AD11" s="33">
        <f t="shared" si="3"/>
        <v>241125510.22</v>
      </c>
      <c r="AE11" s="48"/>
    </row>
    <row r="12" spans="1:31" s="14" customFormat="1" ht="12" x14ac:dyDescent="0.2">
      <c r="A12" s="10"/>
      <c r="B12" s="11" t="s">
        <v>12</v>
      </c>
      <c r="C12" s="12">
        <v>1171</v>
      </c>
      <c r="D12" s="13">
        <v>291940377.12000036</v>
      </c>
      <c r="E12" s="12">
        <v>1171</v>
      </c>
      <c r="F12" s="13">
        <v>314025082.45999986</v>
      </c>
      <c r="G12" s="12">
        <v>1165</v>
      </c>
      <c r="H12" s="13">
        <v>309724201.38999993</v>
      </c>
      <c r="I12" s="33">
        <f t="shared" si="0"/>
        <v>915689660.97000003</v>
      </c>
      <c r="J12" s="12">
        <v>1171</v>
      </c>
      <c r="K12" s="13">
        <v>353049080.51000041</v>
      </c>
      <c r="L12" s="12">
        <v>1173</v>
      </c>
      <c r="M12" s="13">
        <v>373774351.0800004</v>
      </c>
      <c r="N12" s="12">
        <v>1176</v>
      </c>
      <c r="O12" s="13">
        <v>374558044.96000004</v>
      </c>
      <c r="P12" s="33">
        <f t="shared" si="1"/>
        <v>1101381476.5500009</v>
      </c>
      <c r="Q12" s="12">
        <v>1179</v>
      </c>
      <c r="R12" s="13">
        <v>637344911.13000023</v>
      </c>
      <c r="S12" s="12">
        <v>1185</v>
      </c>
      <c r="T12" s="13">
        <v>461937437.8100009</v>
      </c>
      <c r="U12" s="12">
        <v>1189</v>
      </c>
      <c r="V12" s="13">
        <v>466353890.82000083</v>
      </c>
      <c r="W12" s="33">
        <f t="shared" si="2"/>
        <v>1565636239.7600019</v>
      </c>
      <c r="X12" s="12">
        <v>1185</v>
      </c>
      <c r="Y12" s="13">
        <v>603482042.3999989</v>
      </c>
      <c r="Z12" s="12">
        <v>1182</v>
      </c>
      <c r="AA12" s="13">
        <v>667673024.83999848</v>
      </c>
      <c r="AB12" s="12">
        <v>1208</v>
      </c>
      <c r="AC12" s="13">
        <v>942404090.16999853</v>
      </c>
      <c r="AD12" s="33">
        <f t="shared" si="3"/>
        <v>2213559157.409996</v>
      </c>
      <c r="AE12" s="48"/>
    </row>
    <row r="13" spans="1:31" s="14" customFormat="1" ht="12" x14ac:dyDescent="0.2">
      <c r="A13" s="10"/>
      <c r="B13" s="11" t="s">
        <v>13</v>
      </c>
      <c r="C13" s="12">
        <v>406</v>
      </c>
      <c r="D13" s="13">
        <v>78127019.190000102</v>
      </c>
      <c r="E13" s="12">
        <v>408</v>
      </c>
      <c r="F13" s="13">
        <v>82986809.959999874</v>
      </c>
      <c r="G13" s="12">
        <v>409</v>
      </c>
      <c r="H13" s="13">
        <v>83453461.909999877</v>
      </c>
      <c r="I13" s="33">
        <f t="shared" si="0"/>
        <v>244567291.05999985</v>
      </c>
      <c r="J13" s="12">
        <v>409</v>
      </c>
      <c r="K13" s="13">
        <v>95989370.160000026</v>
      </c>
      <c r="L13" s="12">
        <v>420</v>
      </c>
      <c r="M13" s="13">
        <v>104809773.30999987</v>
      </c>
      <c r="N13" s="12">
        <v>417</v>
      </c>
      <c r="O13" s="13">
        <v>103378220.31999992</v>
      </c>
      <c r="P13" s="33">
        <f t="shared" si="1"/>
        <v>304177363.78999984</v>
      </c>
      <c r="Q13" s="12">
        <v>423</v>
      </c>
      <c r="R13" s="13">
        <v>171022747.53000009</v>
      </c>
      <c r="S13" s="12">
        <v>425</v>
      </c>
      <c r="T13" s="13">
        <v>129342141.86000004</v>
      </c>
      <c r="U13" s="12">
        <v>421</v>
      </c>
      <c r="V13" s="13">
        <v>127315918.90000002</v>
      </c>
      <c r="W13" s="33">
        <f t="shared" si="2"/>
        <v>427680808.29000014</v>
      </c>
      <c r="X13" s="12">
        <v>421</v>
      </c>
      <c r="Y13" s="13">
        <v>161455105.44999999</v>
      </c>
      <c r="Z13" s="12">
        <v>410</v>
      </c>
      <c r="AA13" s="13">
        <v>179817480.12000036</v>
      </c>
      <c r="AB13" s="12">
        <v>417</v>
      </c>
      <c r="AC13" s="13">
        <v>239921220.85000017</v>
      </c>
      <c r="AD13" s="33">
        <f t="shared" si="3"/>
        <v>581193806.42000055</v>
      </c>
      <c r="AE13" s="48"/>
    </row>
    <row r="14" spans="1:31" s="14" customFormat="1" ht="14.25" x14ac:dyDescent="0.2">
      <c r="A14" s="10"/>
      <c r="B14" s="11" t="s">
        <v>40</v>
      </c>
      <c r="C14" s="12">
        <v>450</v>
      </c>
      <c r="D14" s="13">
        <v>148928265.97000006</v>
      </c>
      <c r="E14" s="12">
        <v>450</v>
      </c>
      <c r="F14" s="13">
        <v>153321875.02000016</v>
      </c>
      <c r="G14" s="12">
        <v>446</v>
      </c>
      <c r="H14" s="13">
        <v>149889192.87000012</v>
      </c>
      <c r="I14" s="33">
        <f t="shared" si="0"/>
        <v>452139333.86000037</v>
      </c>
      <c r="J14" s="12">
        <v>446</v>
      </c>
      <c r="K14" s="13">
        <v>152552545.83000004</v>
      </c>
      <c r="L14" s="12">
        <v>446</v>
      </c>
      <c r="M14" s="13">
        <v>192646086.23999959</v>
      </c>
      <c r="N14" s="12">
        <v>444</v>
      </c>
      <c r="O14" s="13">
        <v>290508341.68999958</v>
      </c>
      <c r="P14" s="33">
        <f t="shared" si="1"/>
        <v>635706973.75999928</v>
      </c>
      <c r="Q14" s="12">
        <v>443</v>
      </c>
      <c r="R14" s="13">
        <v>196079453.95999971</v>
      </c>
      <c r="S14" s="12">
        <v>435</v>
      </c>
      <c r="T14" s="13">
        <v>233439033.70999977</v>
      </c>
      <c r="U14" s="12">
        <v>455</v>
      </c>
      <c r="V14" s="13">
        <v>243396447.39999953</v>
      </c>
      <c r="W14" s="33">
        <f t="shared" si="2"/>
        <v>672914935.06999898</v>
      </c>
      <c r="X14" s="12">
        <v>454</v>
      </c>
      <c r="Y14" s="13">
        <v>305872314.04999971</v>
      </c>
      <c r="Z14" s="12">
        <v>447</v>
      </c>
      <c r="AA14" s="13">
        <v>302355358.5</v>
      </c>
      <c r="AB14" s="12">
        <v>464</v>
      </c>
      <c r="AC14" s="13">
        <v>542223232.5800004</v>
      </c>
      <c r="AD14" s="33">
        <f t="shared" si="3"/>
        <v>1150450905.1300001</v>
      </c>
      <c r="AE14" s="48"/>
    </row>
    <row r="15" spans="1:31" s="14" customFormat="1" ht="12" x14ac:dyDescent="0.2">
      <c r="A15" s="10"/>
      <c r="B15" s="11" t="s">
        <v>14</v>
      </c>
      <c r="C15" s="12">
        <v>272</v>
      </c>
      <c r="D15" s="13">
        <v>40380367.400000021</v>
      </c>
      <c r="E15" s="12">
        <v>272</v>
      </c>
      <c r="F15" s="13">
        <v>42765613.210000053</v>
      </c>
      <c r="G15" s="12">
        <v>275</v>
      </c>
      <c r="H15" s="13">
        <v>43605187.870000079</v>
      </c>
      <c r="I15" s="33">
        <f t="shared" si="0"/>
        <v>126751168.48000015</v>
      </c>
      <c r="J15" s="12">
        <v>273</v>
      </c>
      <c r="K15" s="13">
        <v>49036364.920000002</v>
      </c>
      <c r="L15" s="12">
        <v>273</v>
      </c>
      <c r="M15" s="13">
        <v>53464763.220000073</v>
      </c>
      <c r="N15" s="12">
        <v>274</v>
      </c>
      <c r="O15" s="13">
        <v>79847556.349999979</v>
      </c>
      <c r="P15" s="33">
        <f t="shared" si="1"/>
        <v>182348684.49000007</v>
      </c>
      <c r="Q15" s="12">
        <v>274</v>
      </c>
      <c r="R15" s="13">
        <v>61187108.149999924</v>
      </c>
      <c r="S15" s="12">
        <v>280</v>
      </c>
      <c r="T15" s="13">
        <v>66515700.990000069</v>
      </c>
      <c r="U15" s="12">
        <v>278</v>
      </c>
      <c r="V15" s="13">
        <v>66429344.270000048</v>
      </c>
      <c r="W15" s="33">
        <f t="shared" si="2"/>
        <v>194132153.41000003</v>
      </c>
      <c r="X15" s="12">
        <v>277</v>
      </c>
      <c r="Y15" s="13">
        <v>83315868.51000008</v>
      </c>
      <c r="Z15" s="12">
        <v>276</v>
      </c>
      <c r="AA15" s="13">
        <v>90656129.399999991</v>
      </c>
      <c r="AB15" s="12">
        <v>278</v>
      </c>
      <c r="AC15" s="13">
        <v>138427164.8199999</v>
      </c>
      <c r="AD15" s="33">
        <f t="shared" si="3"/>
        <v>312399162.73000002</v>
      </c>
      <c r="AE15" s="48"/>
    </row>
    <row r="16" spans="1:31" s="14" customFormat="1" ht="12" x14ac:dyDescent="0.2">
      <c r="A16" s="10"/>
      <c r="B16" s="11" t="s">
        <v>15</v>
      </c>
      <c r="C16" s="12">
        <v>194</v>
      </c>
      <c r="D16" s="13">
        <v>32578178.139999975</v>
      </c>
      <c r="E16" s="12">
        <v>191</v>
      </c>
      <c r="F16" s="13">
        <v>34668410.120000012</v>
      </c>
      <c r="G16" s="12">
        <v>194</v>
      </c>
      <c r="H16" s="13">
        <v>34629586.869999968</v>
      </c>
      <c r="I16" s="33">
        <f t="shared" si="0"/>
        <v>101876175.12999997</v>
      </c>
      <c r="J16" s="12">
        <v>193</v>
      </c>
      <c r="K16" s="13">
        <v>40485037.740000017</v>
      </c>
      <c r="L16" s="12">
        <v>193</v>
      </c>
      <c r="M16" s="13">
        <v>43298062.170000024</v>
      </c>
      <c r="N16" s="12">
        <v>193</v>
      </c>
      <c r="O16" s="13">
        <v>65332885.279999942</v>
      </c>
      <c r="P16" s="33">
        <f t="shared" si="1"/>
        <v>149115985.19</v>
      </c>
      <c r="Q16" s="12">
        <v>193</v>
      </c>
      <c r="R16" s="13">
        <v>48555475.120000049</v>
      </c>
      <c r="S16" s="12">
        <v>198</v>
      </c>
      <c r="T16" s="13">
        <v>53197757.680000007</v>
      </c>
      <c r="U16" s="12">
        <v>198</v>
      </c>
      <c r="V16" s="13">
        <v>53283085.480000019</v>
      </c>
      <c r="W16" s="33">
        <f t="shared" si="2"/>
        <v>155036318.28000009</v>
      </c>
      <c r="X16" s="12">
        <v>200</v>
      </c>
      <c r="Y16" s="13">
        <v>67514000.850000054</v>
      </c>
      <c r="Z16" s="12">
        <v>203</v>
      </c>
      <c r="AA16" s="13">
        <v>73913693.789999932</v>
      </c>
      <c r="AB16" s="12">
        <v>200</v>
      </c>
      <c r="AC16" s="13">
        <v>108855286.89000005</v>
      </c>
      <c r="AD16" s="33">
        <f t="shared" si="3"/>
        <v>250282981.53000003</v>
      </c>
      <c r="AE16" s="48"/>
    </row>
    <row r="17" spans="1:31" s="14" customFormat="1" ht="12" x14ac:dyDescent="0.2">
      <c r="A17" s="10"/>
      <c r="B17" s="11" t="s">
        <v>16</v>
      </c>
      <c r="C17" s="12">
        <v>123</v>
      </c>
      <c r="D17" s="13">
        <v>22745525.959999986</v>
      </c>
      <c r="E17" s="12">
        <v>123</v>
      </c>
      <c r="F17" s="13">
        <v>24351601.309999991</v>
      </c>
      <c r="G17" s="12">
        <v>124</v>
      </c>
      <c r="H17" s="13">
        <v>24484004.789999999</v>
      </c>
      <c r="I17" s="33">
        <f t="shared" si="0"/>
        <v>71581132.059999973</v>
      </c>
      <c r="J17" s="12">
        <v>124</v>
      </c>
      <c r="K17" s="13">
        <v>27918349.829999998</v>
      </c>
      <c r="L17" s="12">
        <v>124</v>
      </c>
      <c r="M17" s="13">
        <v>30584763.700000014</v>
      </c>
      <c r="N17" s="12">
        <v>123</v>
      </c>
      <c r="O17" s="13">
        <v>45260017.420000002</v>
      </c>
      <c r="P17" s="33">
        <f t="shared" si="1"/>
        <v>103763130.95000002</v>
      </c>
      <c r="Q17" s="12">
        <v>122</v>
      </c>
      <c r="R17" s="13">
        <v>34070869.360000014</v>
      </c>
      <c r="S17" s="12">
        <v>122</v>
      </c>
      <c r="T17" s="13">
        <v>36363712.720000006</v>
      </c>
      <c r="U17" s="12">
        <v>122</v>
      </c>
      <c r="V17" s="13">
        <v>36297842.74000001</v>
      </c>
      <c r="W17" s="33">
        <f t="shared" si="2"/>
        <v>106732424.82000002</v>
      </c>
      <c r="X17" s="12">
        <v>121</v>
      </c>
      <c r="Y17" s="13">
        <v>45231396.409999967</v>
      </c>
      <c r="Z17" s="12">
        <v>121</v>
      </c>
      <c r="AA17" s="13">
        <v>49250439.110000014</v>
      </c>
      <c r="AB17" s="12">
        <v>127</v>
      </c>
      <c r="AC17" s="13">
        <v>73691241.99999994</v>
      </c>
      <c r="AD17" s="33">
        <f t="shared" si="3"/>
        <v>168173077.51999992</v>
      </c>
      <c r="AE17" s="48"/>
    </row>
    <row r="18" spans="1:31" s="14" customFormat="1" ht="13.5" customHeight="1" x14ac:dyDescent="0.2">
      <c r="A18" s="10">
        <v>30672543300</v>
      </c>
      <c r="B18" s="11" t="s">
        <v>17</v>
      </c>
      <c r="C18" s="12">
        <v>438</v>
      </c>
      <c r="D18" s="13">
        <v>145153890.40999994</v>
      </c>
      <c r="E18" s="12">
        <v>439</v>
      </c>
      <c r="F18" s="13">
        <v>159607221.68999997</v>
      </c>
      <c r="G18" s="12">
        <v>442</v>
      </c>
      <c r="H18" s="13">
        <v>159835463.22999999</v>
      </c>
      <c r="I18" s="33">
        <f t="shared" si="0"/>
        <v>464596575.32999992</v>
      </c>
      <c r="J18" s="12">
        <v>481</v>
      </c>
      <c r="K18" s="13">
        <v>189479770.04999971</v>
      </c>
      <c r="L18" s="12">
        <v>478</v>
      </c>
      <c r="M18" s="13">
        <v>206485649.41999999</v>
      </c>
      <c r="N18" s="12">
        <v>478</v>
      </c>
      <c r="O18" s="13">
        <v>310660414.9399997</v>
      </c>
      <c r="P18" s="33">
        <f t="shared" si="1"/>
        <v>706625834.40999937</v>
      </c>
      <c r="Q18" s="12">
        <v>479</v>
      </c>
      <c r="R18" s="13">
        <v>237367183.33000001</v>
      </c>
      <c r="S18" s="12">
        <v>477</v>
      </c>
      <c r="T18" s="13">
        <v>254217770.46999985</v>
      </c>
      <c r="U18" s="12">
        <v>475</v>
      </c>
      <c r="V18" s="13">
        <v>254919643.96999991</v>
      </c>
      <c r="W18" s="33">
        <f t="shared" si="2"/>
        <v>746504597.76999974</v>
      </c>
      <c r="X18" s="12">
        <v>472</v>
      </c>
      <c r="Y18" s="13">
        <v>317153001.24999988</v>
      </c>
      <c r="Z18" s="12">
        <v>470</v>
      </c>
      <c r="AA18" s="13">
        <v>354851817.96999997</v>
      </c>
      <c r="AB18" s="12">
        <v>523</v>
      </c>
      <c r="AC18" s="13">
        <v>541867616.57999969</v>
      </c>
      <c r="AD18" s="33">
        <f t="shared" si="3"/>
        <v>1213872435.7999995</v>
      </c>
      <c r="AE18" s="48"/>
    </row>
    <row r="19" spans="1:31" s="14" customFormat="1" ht="12" x14ac:dyDescent="0.2">
      <c r="A19" s="10">
        <v>30672610423</v>
      </c>
      <c r="B19" s="11" t="s">
        <v>18</v>
      </c>
      <c r="C19" s="12">
        <v>135</v>
      </c>
      <c r="D19" s="13">
        <v>23018222.829999983</v>
      </c>
      <c r="E19" s="12">
        <v>135</v>
      </c>
      <c r="F19" s="13">
        <v>24757631.710000008</v>
      </c>
      <c r="G19" s="12">
        <v>135</v>
      </c>
      <c r="H19" s="13">
        <v>28264571.850000005</v>
      </c>
      <c r="I19" s="33">
        <f t="shared" si="0"/>
        <v>76040426.390000001</v>
      </c>
      <c r="J19" s="12">
        <v>136</v>
      </c>
      <c r="K19" s="13">
        <v>32955147.219999988</v>
      </c>
      <c r="L19" s="12">
        <v>134</v>
      </c>
      <c r="M19" s="13">
        <v>35367562.149999999</v>
      </c>
      <c r="N19" s="12">
        <v>135</v>
      </c>
      <c r="O19" s="13">
        <v>53238545.700000033</v>
      </c>
      <c r="P19" s="33">
        <f t="shared" si="1"/>
        <v>121561255.07000002</v>
      </c>
      <c r="Q19" s="12">
        <v>152</v>
      </c>
      <c r="R19" s="13">
        <v>43209008.989999987</v>
      </c>
      <c r="S19" s="12">
        <v>152</v>
      </c>
      <c r="T19" s="13">
        <v>45906188.780000009</v>
      </c>
      <c r="U19" s="12">
        <v>153</v>
      </c>
      <c r="V19" s="13">
        <v>45442265.810000017</v>
      </c>
      <c r="W19" s="33">
        <f t="shared" si="2"/>
        <v>134557463.58000001</v>
      </c>
      <c r="X19" s="12">
        <v>153</v>
      </c>
      <c r="Y19" s="13">
        <v>57186462.969999991</v>
      </c>
      <c r="Z19" s="12">
        <v>153</v>
      </c>
      <c r="AA19" s="13">
        <v>62168835.819999985</v>
      </c>
      <c r="AB19" s="12">
        <v>155</v>
      </c>
      <c r="AC19" s="13">
        <v>93149151.210000053</v>
      </c>
      <c r="AD19" s="33">
        <f t="shared" si="3"/>
        <v>212504450.00000003</v>
      </c>
      <c r="AE19" s="48"/>
    </row>
    <row r="20" spans="1:31" s="14" customFormat="1" ht="12" x14ac:dyDescent="0.2">
      <c r="A20" s="10">
        <v>30702439783</v>
      </c>
      <c r="B20" s="11" t="s">
        <v>19</v>
      </c>
      <c r="C20" s="12">
        <v>414</v>
      </c>
      <c r="D20" s="13">
        <v>74706436.709999993</v>
      </c>
      <c r="E20" s="12">
        <v>414</v>
      </c>
      <c r="F20" s="13">
        <v>96371753.320000082</v>
      </c>
      <c r="G20" s="12">
        <v>414</v>
      </c>
      <c r="H20" s="13">
        <v>96936950.089999944</v>
      </c>
      <c r="I20" s="33">
        <f t="shared" si="0"/>
        <v>268015140.12000003</v>
      </c>
      <c r="J20" s="12">
        <v>412</v>
      </c>
      <c r="K20" s="13">
        <v>90442299.469999999</v>
      </c>
      <c r="L20" s="12">
        <v>432</v>
      </c>
      <c r="M20" s="13">
        <v>100304255.71999995</v>
      </c>
      <c r="N20" s="12">
        <v>429</v>
      </c>
      <c r="O20" s="13">
        <v>147497873.6099999</v>
      </c>
      <c r="P20" s="33">
        <f t="shared" si="1"/>
        <v>338244428.79999983</v>
      </c>
      <c r="Q20" s="12">
        <v>433</v>
      </c>
      <c r="R20" s="13">
        <v>115021271.31000003</v>
      </c>
      <c r="S20" s="12">
        <v>432</v>
      </c>
      <c r="T20" s="13">
        <v>122539426.59000015</v>
      </c>
      <c r="U20" s="12">
        <v>433</v>
      </c>
      <c r="V20" s="13">
        <v>126989945.50000025</v>
      </c>
      <c r="W20" s="33">
        <f t="shared" si="2"/>
        <v>364550643.40000045</v>
      </c>
      <c r="X20" s="12">
        <v>431</v>
      </c>
      <c r="Y20" s="13">
        <v>155113847.36000001</v>
      </c>
      <c r="Z20" s="12">
        <v>436</v>
      </c>
      <c r="AA20" s="13">
        <v>172253484.60999975</v>
      </c>
      <c r="AB20" s="12">
        <v>447</v>
      </c>
      <c r="AC20" s="13">
        <v>248312269.89000016</v>
      </c>
      <c r="AD20" s="33">
        <f t="shared" si="3"/>
        <v>575679601.8599999</v>
      </c>
      <c r="AE20" s="48"/>
    </row>
    <row r="21" spans="1:31" s="14" customFormat="1" ht="12" x14ac:dyDescent="0.2">
      <c r="A21" s="10">
        <v>30672652738</v>
      </c>
      <c r="B21" s="11" t="s">
        <v>20</v>
      </c>
      <c r="C21" s="12">
        <v>178</v>
      </c>
      <c r="D21" s="13">
        <v>31375705.220000014</v>
      </c>
      <c r="E21" s="12">
        <v>182</v>
      </c>
      <c r="F21" s="13">
        <v>41167112.960000031</v>
      </c>
      <c r="G21" s="12">
        <v>183</v>
      </c>
      <c r="H21" s="13">
        <v>40858512.360000037</v>
      </c>
      <c r="I21" s="33">
        <f t="shared" si="0"/>
        <v>113401330.54000008</v>
      </c>
      <c r="J21" s="12">
        <v>184</v>
      </c>
      <c r="K21" s="13">
        <v>39238644.629999995</v>
      </c>
      <c r="L21" s="12">
        <v>186</v>
      </c>
      <c r="M21" s="13">
        <v>42364548.880000003</v>
      </c>
      <c r="N21" s="12">
        <v>181</v>
      </c>
      <c r="O21" s="13">
        <v>63165021.169999972</v>
      </c>
      <c r="P21" s="33">
        <f t="shared" si="1"/>
        <v>144768214.67999995</v>
      </c>
      <c r="Q21" s="12">
        <v>182</v>
      </c>
      <c r="R21" s="13">
        <v>48349685.880000003</v>
      </c>
      <c r="S21" s="12">
        <v>182</v>
      </c>
      <c r="T21" s="13">
        <v>50698732.74000001</v>
      </c>
      <c r="U21" s="12">
        <v>182</v>
      </c>
      <c r="V21" s="13">
        <v>50107309.390000015</v>
      </c>
      <c r="W21" s="33">
        <f t="shared" si="2"/>
        <v>149155728.01000002</v>
      </c>
      <c r="X21" s="12">
        <v>183</v>
      </c>
      <c r="Y21" s="13">
        <v>62886219.989999965</v>
      </c>
      <c r="Z21" s="12">
        <v>182</v>
      </c>
      <c r="AA21" s="13">
        <v>69542587.51000002</v>
      </c>
      <c r="AB21" s="12">
        <v>188</v>
      </c>
      <c r="AC21" s="13">
        <v>108947702.03999998</v>
      </c>
      <c r="AD21" s="33">
        <f t="shared" si="3"/>
        <v>241376509.53999996</v>
      </c>
      <c r="AE21" s="48"/>
    </row>
    <row r="22" spans="1:31" s="14" customFormat="1" ht="12" x14ac:dyDescent="0.2">
      <c r="A22" s="10">
        <v>30672560841</v>
      </c>
      <c r="B22" s="11" t="s">
        <v>21</v>
      </c>
      <c r="C22" s="12">
        <v>512</v>
      </c>
      <c r="D22" s="13">
        <v>111763492.50000016</v>
      </c>
      <c r="E22" s="12">
        <v>555</v>
      </c>
      <c r="F22" s="13">
        <v>148020243.59999987</v>
      </c>
      <c r="G22" s="12">
        <v>558</v>
      </c>
      <c r="H22" s="13">
        <v>156992667.36999997</v>
      </c>
      <c r="I22" s="33">
        <f t="shared" si="0"/>
        <v>416776403.47000003</v>
      </c>
      <c r="J22" s="12">
        <v>616</v>
      </c>
      <c r="K22" s="13">
        <v>201501319.07999972</v>
      </c>
      <c r="L22" s="12">
        <v>616</v>
      </c>
      <c r="M22" s="13">
        <v>179459852.17000049</v>
      </c>
      <c r="N22" s="12">
        <v>615</v>
      </c>
      <c r="O22" s="13">
        <v>265060332.90999943</v>
      </c>
      <c r="P22" s="33">
        <f t="shared" si="1"/>
        <v>646021504.15999961</v>
      </c>
      <c r="Q22" s="12">
        <v>634</v>
      </c>
      <c r="R22" s="13">
        <v>210300778.42999935</v>
      </c>
      <c r="S22" s="12">
        <v>636</v>
      </c>
      <c r="T22" s="13">
        <v>224634115.42999926</v>
      </c>
      <c r="U22" s="12">
        <v>637</v>
      </c>
      <c r="V22" s="13">
        <v>270102901.02999926</v>
      </c>
      <c r="W22" s="33">
        <f t="shared" si="2"/>
        <v>705037794.88999784</v>
      </c>
      <c r="X22" s="12">
        <v>639</v>
      </c>
      <c r="Y22" s="13">
        <v>315866922.2700001</v>
      </c>
      <c r="Z22" s="12">
        <v>649</v>
      </c>
      <c r="AA22" s="13">
        <v>328169858.63000071</v>
      </c>
      <c r="AB22" s="12">
        <v>665</v>
      </c>
      <c r="AC22" s="13">
        <v>489117269.24999917</v>
      </c>
      <c r="AD22" s="33">
        <f t="shared" si="3"/>
        <v>1133154050.1500001</v>
      </c>
      <c r="AE22" s="48"/>
    </row>
    <row r="23" spans="1:31" s="14" customFormat="1" ht="12" x14ac:dyDescent="0.2">
      <c r="A23" s="10">
        <v>30672610733</v>
      </c>
      <c r="B23" s="11" t="s">
        <v>22</v>
      </c>
      <c r="C23" s="12">
        <v>90</v>
      </c>
      <c r="D23" s="13">
        <v>14110850.140000004</v>
      </c>
      <c r="E23" s="12">
        <v>91</v>
      </c>
      <c r="F23" s="13">
        <v>15489045.970000004</v>
      </c>
      <c r="G23" s="12">
        <v>92</v>
      </c>
      <c r="H23" s="13">
        <v>15817608.790000005</v>
      </c>
      <c r="I23" s="33">
        <f t="shared" si="0"/>
        <v>45417504.900000013</v>
      </c>
      <c r="J23" s="12">
        <v>92</v>
      </c>
      <c r="K23" s="13">
        <v>18205422.430000003</v>
      </c>
      <c r="L23" s="12">
        <v>91</v>
      </c>
      <c r="M23" s="13">
        <v>19599065.679999992</v>
      </c>
      <c r="N23" s="12">
        <v>91</v>
      </c>
      <c r="O23" s="13">
        <v>28715145.829999987</v>
      </c>
      <c r="P23" s="33">
        <f t="shared" si="1"/>
        <v>66519633.939999983</v>
      </c>
      <c r="Q23" s="12">
        <v>91</v>
      </c>
      <c r="R23" s="13">
        <v>22404840.449999992</v>
      </c>
      <c r="S23" s="12">
        <v>91</v>
      </c>
      <c r="T23" s="13">
        <v>23907488.180000003</v>
      </c>
      <c r="U23" s="12">
        <v>90</v>
      </c>
      <c r="V23" s="13">
        <v>23877406.669999998</v>
      </c>
      <c r="W23" s="33">
        <f t="shared" si="2"/>
        <v>70189735.299999997</v>
      </c>
      <c r="X23" s="12">
        <v>88</v>
      </c>
      <c r="Y23" s="13">
        <v>29248111.689999998</v>
      </c>
      <c r="Z23" s="12">
        <v>88</v>
      </c>
      <c r="AA23" s="13">
        <v>31771950.139999997</v>
      </c>
      <c r="AB23" s="12">
        <v>91</v>
      </c>
      <c r="AC23" s="13">
        <v>47899150.680000022</v>
      </c>
      <c r="AD23" s="33">
        <f t="shared" si="3"/>
        <v>108919212.51000002</v>
      </c>
      <c r="AE23" s="48"/>
    </row>
    <row r="24" spans="1:31" s="14" customFormat="1" ht="12" x14ac:dyDescent="0.2">
      <c r="A24" s="10">
        <v>30672595955</v>
      </c>
      <c r="B24" s="11" t="s">
        <v>23</v>
      </c>
      <c r="C24" s="12">
        <v>208</v>
      </c>
      <c r="D24" s="13">
        <v>45218119.050000027</v>
      </c>
      <c r="E24" s="12">
        <v>210</v>
      </c>
      <c r="F24" s="13">
        <v>55986096.899999984</v>
      </c>
      <c r="G24" s="12">
        <v>210</v>
      </c>
      <c r="H24" s="13">
        <v>56552220.099999979</v>
      </c>
      <c r="I24" s="33">
        <f t="shared" si="0"/>
        <v>157756436.05000001</v>
      </c>
      <c r="J24" s="12">
        <v>210</v>
      </c>
      <c r="K24" s="13">
        <v>54719548.760000005</v>
      </c>
      <c r="L24" s="12">
        <v>212</v>
      </c>
      <c r="M24" s="13">
        <v>59309683.200000003</v>
      </c>
      <c r="N24" s="12">
        <v>211</v>
      </c>
      <c r="O24" s="13">
        <v>88053145.629999995</v>
      </c>
      <c r="P24" s="33">
        <f t="shared" si="1"/>
        <v>202082377.59</v>
      </c>
      <c r="Q24" s="12">
        <v>212</v>
      </c>
      <c r="R24" s="13">
        <v>66918994.919999979</v>
      </c>
      <c r="S24" s="12">
        <v>212</v>
      </c>
      <c r="T24" s="13">
        <v>71543165.389999956</v>
      </c>
      <c r="U24" s="12">
        <v>212</v>
      </c>
      <c r="V24" s="13">
        <v>73185377.589999959</v>
      </c>
      <c r="W24" s="33">
        <f t="shared" si="2"/>
        <v>211647537.89999992</v>
      </c>
      <c r="X24" s="12">
        <v>213</v>
      </c>
      <c r="Y24" s="13">
        <v>89165147.38000001</v>
      </c>
      <c r="Z24" s="12">
        <v>214</v>
      </c>
      <c r="AA24" s="13">
        <v>97380870.479999974</v>
      </c>
      <c r="AB24" s="12">
        <v>224</v>
      </c>
      <c r="AC24" s="13">
        <v>148406098.62999988</v>
      </c>
      <c r="AD24" s="33">
        <f t="shared" si="3"/>
        <v>334952116.48999989</v>
      </c>
      <c r="AE24" s="48"/>
    </row>
    <row r="25" spans="1:31" s="14" customFormat="1" ht="12" x14ac:dyDescent="0.2">
      <c r="A25" s="10">
        <v>30672625714</v>
      </c>
      <c r="B25" s="11" t="s">
        <v>24</v>
      </c>
      <c r="C25" s="12">
        <v>4096</v>
      </c>
      <c r="D25" s="13">
        <v>1027811359.8200049</v>
      </c>
      <c r="E25" s="12">
        <v>4053</v>
      </c>
      <c r="F25" s="13">
        <v>976981567.69999981</v>
      </c>
      <c r="G25" s="12">
        <v>3848</v>
      </c>
      <c r="H25" s="13">
        <v>1065233604.700003</v>
      </c>
      <c r="I25" s="33">
        <f t="shared" si="0"/>
        <v>3070026532.2200079</v>
      </c>
      <c r="J25" s="12">
        <v>3815</v>
      </c>
      <c r="K25" s="13">
        <v>1006420634.6000021</v>
      </c>
      <c r="L25" s="12">
        <v>3608</v>
      </c>
      <c r="M25" s="13">
        <v>1161457177.9799962</v>
      </c>
      <c r="N25" s="12">
        <v>3603</v>
      </c>
      <c r="O25" s="13">
        <v>1705470352.4499965</v>
      </c>
      <c r="P25" s="33">
        <f t="shared" si="1"/>
        <v>3873348165.0299945</v>
      </c>
      <c r="Q25" s="12">
        <v>3670</v>
      </c>
      <c r="R25" s="13">
        <v>1294305682.960001</v>
      </c>
      <c r="S25" s="12">
        <v>3548</v>
      </c>
      <c r="T25" s="13">
        <v>1376264767.680002</v>
      </c>
      <c r="U25" s="12">
        <v>3554</v>
      </c>
      <c r="V25" s="13">
        <v>1377113106.9200006</v>
      </c>
      <c r="W25" s="33">
        <f t="shared" si="2"/>
        <v>4047683557.5600038</v>
      </c>
      <c r="X25" s="12">
        <v>3585</v>
      </c>
      <c r="Y25" s="13">
        <v>1708847235.4899998</v>
      </c>
      <c r="Z25" s="12">
        <v>3697</v>
      </c>
      <c r="AA25" s="13">
        <v>1728223063.1700003</v>
      </c>
      <c r="AB25" s="12">
        <v>3850</v>
      </c>
      <c r="AC25" s="13">
        <v>3303108780.0999947</v>
      </c>
      <c r="AD25" s="33">
        <f t="shared" si="3"/>
        <v>6740179078.7599945</v>
      </c>
      <c r="AE25" s="48"/>
    </row>
    <row r="26" spans="1:31" s="14" customFormat="1" ht="12" x14ac:dyDescent="0.2">
      <c r="A26" s="10">
        <v>30710971958</v>
      </c>
      <c r="B26" s="11" t="s">
        <v>25</v>
      </c>
      <c r="C26" s="12">
        <v>191</v>
      </c>
      <c r="D26" s="13">
        <v>31446123.330000009</v>
      </c>
      <c r="E26" s="12">
        <v>193</v>
      </c>
      <c r="F26" s="13">
        <v>34418134.830000006</v>
      </c>
      <c r="G26" s="12">
        <v>196</v>
      </c>
      <c r="H26" s="13">
        <v>35390466.199999988</v>
      </c>
      <c r="I26" s="33">
        <f t="shared" si="0"/>
        <v>101254724.36</v>
      </c>
      <c r="J26" s="12">
        <v>195</v>
      </c>
      <c r="K26" s="13">
        <v>40746684.54999999</v>
      </c>
      <c r="L26" s="12">
        <v>196</v>
      </c>
      <c r="M26" s="13">
        <v>43908180.299999982</v>
      </c>
      <c r="N26" s="12">
        <v>196</v>
      </c>
      <c r="O26" s="13">
        <v>65745853.579999998</v>
      </c>
      <c r="P26" s="33">
        <f t="shared" si="1"/>
        <v>150400718.42999995</v>
      </c>
      <c r="Q26" s="12">
        <v>197</v>
      </c>
      <c r="R26" s="13">
        <v>50317339.360000029</v>
      </c>
      <c r="S26" s="12">
        <v>199</v>
      </c>
      <c r="T26" s="13">
        <v>54605693.890000023</v>
      </c>
      <c r="U26" s="12">
        <v>199</v>
      </c>
      <c r="V26" s="13">
        <v>54968131.670000017</v>
      </c>
      <c r="W26" s="33">
        <f t="shared" si="2"/>
        <v>159891164.92000008</v>
      </c>
      <c r="X26" s="12">
        <v>200</v>
      </c>
      <c r="Y26" s="13">
        <v>69213098.259999976</v>
      </c>
      <c r="Z26" s="12">
        <v>202</v>
      </c>
      <c r="AA26" s="13">
        <v>77166623.530000031</v>
      </c>
      <c r="AB26" s="12">
        <v>218</v>
      </c>
      <c r="AC26" s="13">
        <v>112226721.79000004</v>
      </c>
      <c r="AD26" s="33">
        <f t="shared" si="3"/>
        <v>258606443.58000004</v>
      </c>
      <c r="AE26" s="48"/>
    </row>
    <row r="27" spans="1:31" s="14" customFormat="1" ht="12" x14ac:dyDescent="0.2">
      <c r="A27" s="10">
        <v>30672852060</v>
      </c>
      <c r="B27" s="11" t="s">
        <v>26</v>
      </c>
      <c r="C27" s="12">
        <v>248</v>
      </c>
      <c r="D27" s="13">
        <v>54305479.999999993</v>
      </c>
      <c r="E27" s="12">
        <v>254</v>
      </c>
      <c r="F27" s="13">
        <v>68410977.050000027</v>
      </c>
      <c r="G27" s="12">
        <v>255</v>
      </c>
      <c r="H27" s="13">
        <v>68859434.960000038</v>
      </c>
      <c r="I27" s="33">
        <f t="shared" si="0"/>
        <v>191575892.01000005</v>
      </c>
      <c r="J27" s="12">
        <v>255</v>
      </c>
      <c r="K27" s="13">
        <v>66737704.480000049</v>
      </c>
      <c r="L27" s="12">
        <v>254</v>
      </c>
      <c r="M27" s="13">
        <v>70918835.020000011</v>
      </c>
      <c r="N27" s="12">
        <v>252</v>
      </c>
      <c r="O27" s="13">
        <v>103449260.36000006</v>
      </c>
      <c r="P27" s="33">
        <f t="shared" si="1"/>
        <v>241105799.86000013</v>
      </c>
      <c r="Q27" s="12">
        <v>262</v>
      </c>
      <c r="R27" s="13">
        <v>81963964.919999942</v>
      </c>
      <c r="S27" s="12">
        <v>261</v>
      </c>
      <c r="T27" s="13">
        <v>88889932.399999991</v>
      </c>
      <c r="U27" s="12">
        <v>260</v>
      </c>
      <c r="V27" s="13">
        <v>89920560.330000013</v>
      </c>
      <c r="W27" s="33">
        <f t="shared" si="2"/>
        <v>260774457.64999995</v>
      </c>
      <c r="X27" s="12">
        <v>261</v>
      </c>
      <c r="Y27" s="13">
        <v>111008673.55000004</v>
      </c>
      <c r="Z27" s="12">
        <v>261</v>
      </c>
      <c r="AA27" s="13">
        <v>124562957.31999999</v>
      </c>
      <c r="AB27" s="12">
        <v>267</v>
      </c>
      <c r="AC27" s="13">
        <v>182169311.77000001</v>
      </c>
      <c r="AD27" s="33">
        <f t="shared" si="3"/>
        <v>417740942.64000005</v>
      </c>
      <c r="AE27" s="48"/>
    </row>
    <row r="28" spans="1:31" s="14" customFormat="1" ht="12" x14ac:dyDescent="0.2">
      <c r="A28" s="10">
        <v>30672623118</v>
      </c>
      <c r="B28" s="11" t="s">
        <v>27</v>
      </c>
      <c r="C28" s="12">
        <v>476</v>
      </c>
      <c r="D28" s="13">
        <v>147035035.49000004</v>
      </c>
      <c r="E28" s="12">
        <v>475</v>
      </c>
      <c r="F28" s="13">
        <v>148787351.89999989</v>
      </c>
      <c r="G28" s="12">
        <v>473</v>
      </c>
      <c r="H28" s="13">
        <v>149865265.93999988</v>
      </c>
      <c r="I28" s="33">
        <f t="shared" si="0"/>
        <v>445687653.3299998</v>
      </c>
      <c r="J28" s="12">
        <v>474</v>
      </c>
      <c r="K28" s="13">
        <v>165121128.91999975</v>
      </c>
      <c r="L28" s="12">
        <v>519</v>
      </c>
      <c r="M28" s="13">
        <v>172452064.00000009</v>
      </c>
      <c r="N28" s="12">
        <v>517</v>
      </c>
      <c r="O28" s="13">
        <v>302377164.96000028</v>
      </c>
      <c r="P28" s="33">
        <f t="shared" si="1"/>
        <v>639950357.88000011</v>
      </c>
      <c r="Q28" s="12">
        <v>513</v>
      </c>
      <c r="R28" s="13">
        <v>205551822.75999999</v>
      </c>
      <c r="S28" s="12">
        <v>579</v>
      </c>
      <c r="T28" s="13">
        <v>253773267.04000008</v>
      </c>
      <c r="U28" s="12">
        <v>624</v>
      </c>
      <c r="V28" s="13">
        <v>251764426.9000003</v>
      </c>
      <c r="W28" s="33">
        <f t="shared" si="2"/>
        <v>711089516.70000041</v>
      </c>
      <c r="X28" s="12">
        <v>652</v>
      </c>
      <c r="Y28" s="13">
        <v>328577965.61000049</v>
      </c>
      <c r="Z28" s="12">
        <v>664</v>
      </c>
      <c r="AA28" s="13">
        <v>370732709.36999995</v>
      </c>
      <c r="AB28" s="12">
        <v>657</v>
      </c>
      <c r="AC28" s="13">
        <v>589172445.50999999</v>
      </c>
      <c r="AD28" s="33">
        <f t="shared" si="3"/>
        <v>1288483120.4900005</v>
      </c>
      <c r="AE28" s="48"/>
    </row>
    <row r="29" spans="1:31" s="14" customFormat="1" ht="12" x14ac:dyDescent="0.2">
      <c r="A29" s="10">
        <v>33672581589</v>
      </c>
      <c r="B29" s="11" t="s">
        <v>28</v>
      </c>
      <c r="C29" s="12">
        <v>1197</v>
      </c>
      <c r="D29" s="13">
        <v>217217946.06999984</v>
      </c>
      <c r="E29" s="12">
        <v>1204</v>
      </c>
      <c r="F29" s="13">
        <v>262055403.58000043</v>
      </c>
      <c r="G29" s="12">
        <v>1201</v>
      </c>
      <c r="H29" s="13">
        <v>276343787.23000073</v>
      </c>
      <c r="I29" s="33">
        <f t="shared" si="0"/>
        <v>755617136.88000107</v>
      </c>
      <c r="J29" s="12">
        <v>1199</v>
      </c>
      <c r="K29" s="13">
        <v>276433623.97000033</v>
      </c>
      <c r="L29" s="12">
        <v>1199</v>
      </c>
      <c r="M29" s="13">
        <v>301449132.93000036</v>
      </c>
      <c r="N29" s="12">
        <v>1187</v>
      </c>
      <c r="O29" s="13">
        <v>441348866.39000076</v>
      </c>
      <c r="P29" s="33">
        <f t="shared" si="1"/>
        <v>1019231623.2900014</v>
      </c>
      <c r="Q29" s="12">
        <v>1191</v>
      </c>
      <c r="R29" s="13">
        <v>332968469.16000062</v>
      </c>
      <c r="S29" s="12">
        <v>1202</v>
      </c>
      <c r="T29" s="13">
        <v>356819640.38999993</v>
      </c>
      <c r="U29" s="12">
        <v>1201</v>
      </c>
      <c r="V29" s="13">
        <v>357328823.86000013</v>
      </c>
      <c r="W29" s="33">
        <f t="shared" si="2"/>
        <v>1047116933.4100007</v>
      </c>
      <c r="X29" s="12">
        <v>1177</v>
      </c>
      <c r="Y29" s="13">
        <v>456772565.81000119</v>
      </c>
      <c r="Z29" s="12">
        <v>1179</v>
      </c>
      <c r="AA29" s="13">
        <v>495221606.11000127</v>
      </c>
      <c r="AB29" s="12">
        <v>1174</v>
      </c>
      <c r="AC29" s="13">
        <v>732040332.66000009</v>
      </c>
      <c r="AD29" s="33">
        <f t="shared" si="3"/>
        <v>1684034504.5800025</v>
      </c>
      <c r="AE29" s="48"/>
    </row>
    <row r="30" spans="1:31" s="14" customFormat="1" ht="12" x14ac:dyDescent="0.2">
      <c r="A30" s="10">
        <v>30710623674</v>
      </c>
      <c r="B30" s="11" t="s">
        <v>29</v>
      </c>
      <c r="C30" s="12">
        <v>649</v>
      </c>
      <c r="D30" s="13">
        <v>143235905.18000007</v>
      </c>
      <c r="E30" s="12">
        <v>649</v>
      </c>
      <c r="F30" s="13">
        <v>143991065.32000008</v>
      </c>
      <c r="G30" s="12">
        <v>658</v>
      </c>
      <c r="H30" s="13">
        <v>147460713.48999989</v>
      </c>
      <c r="I30" s="33">
        <f t="shared" si="0"/>
        <v>434687683.99000001</v>
      </c>
      <c r="J30" s="12">
        <v>686</v>
      </c>
      <c r="K30" s="13">
        <v>221734746.39999968</v>
      </c>
      <c r="L30" s="12">
        <v>676</v>
      </c>
      <c r="M30" s="13">
        <v>225996264.82999986</v>
      </c>
      <c r="N30" s="12">
        <v>666</v>
      </c>
      <c r="O30" s="13">
        <v>279316714.25000018</v>
      </c>
      <c r="P30" s="33">
        <f t="shared" si="1"/>
        <v>727047725.47999978</v>
      </c>
      <c r="Q30" s="12">
        <v>681</v>
      </c>
      <c r="R30" s="13">
        <v>219677185.35000014</v>
      </c>
      <c r="S30" s="12">
        <v>680</v>
      </c>
      <c r="T30" s="13">
        <v>235666505.13000041</v>
      </c>
      <c r="U30" s="12">
        <v>669</v>
      </c>
      <c r="V30" s="13">
        <v>229503414.13999981</v>
      </c>
      <c r="W30" s="33">
        <f t="shared" si="2"/>
        <v>684847104.62000036</v>
      </c>
      <c r="X30" s="12">
        <v>653</v>
      </c>
      <c r="Y30" s="13">
        <v>328247045.25999993</v>
      </c>
      <c r="Z30" s="12">
        <v>640</v>
      </c>
      <c r="AA30" s="13">
        <v>299327992.78000009</v>
      </c>
      <c r="AB30" s="12">
        <v>638</v>
      </c>
      <c r="AC30" s="13">
        <v>447667764.85999972</v>
      </c>
      <c r="AD30" s="33">
        <f t="shared" si="3"/>
        <v>1075242802.8999996</v>
      </c>
      <c r="AE30" s="48"/>
    </row>
    <row r="31" spans="1:31" s="14" customFormat="1" ht="12" x14ac:dyDescent="0.2">
      <c r="A31" s="10"/>
      <c r="B31" s="11" t="s">
        <v>30</v>
      </c>
      <c r="C31" s="12">
        <v>912</v>
      </c>
      <c r="D31" s="13">
        <v>318609782.52999979</v>
      </c>
      <c r="E31" s="12">
        <v>915</v>
      </c>
      <c r="F31" s="13">
        <v>321923739.41999954</v>
      </c>
      <c r="G31" s="12">
        <v>918</v>
      </c>
      <c r="H31" s="13">
        <v>496770952.72999996</v>
      </c>
      <c r="I31" s="33">
        <f t="shared" si="0"/>
        <v>1137304474.6799994</v>
      </c>
      <c r="J31" s="12">
        <v>920</v>
      </c>
      <c r="K31" s="13">
        <v>455678361.55999994</v>
      </c>
      <c r="L31" s="12">
        <v>904</v>
      </c>
      <c r="M31" s="13">
        <v>488917553.31</v>
      </c>
      <c r="N31" s="12">
        <v>961</v>
      </c>
      <c r="O31" s="13">
        <v>517372253.5800001</v>
      </c>
      <c r="P31" s="33">
        <f t="shared" si="1"/>
        <v>1461968168.45</v>
      </c>
      <c r="Q31" s="12">
        <v>962</v>
      </c>
      <c r="R31" s="13">
        <v>823739465.20000029</v>
      </c>
      <c r="S31" s="12">
        <v>961</v>
      </c>
      <c r="T31" s="13">
        <v>609253681.19999897</v>
      </c>
      <c r="U31" s="12">
        <v>962</v>
      </c>
      <c r="V31" s="13">
        <v>698841963.23000026</v>
      </c>
      <c r="W31" s="33">
        <f t="shared" si="2"/>
        <v>2131835109.6299994</v>
      </c>
      <c r="X31" s="12">
        <v>962</v>
      </c>
      <c r="Y31" s="13">
        <v>808877897.18000031</v>
      </c>
      <c r="Z31" s="12">
        <v>962</v>
      </c>
      <c r="AA31" s="13">
        <v>876192637.1200012</v>
      </c>
      <c r="AB31" s="12">
        <v>986</v>
      </c>
      <c r="AC31" s="13">
        <v>350482642.70999968</v>
      </c>
      <c r="AD31" s="33">
        <f t="shared" si="3"/>
        <v>2035553177.0100012</v>
      </c>
      <c r="AE31" s="48"/>
    </row>
    <row r="32" spans="1:31" s="14" customFormat="1" ht="12" x14ac:dyDescent="0.2">
      <c r="A32" s="10"/>
      <c r="B32" s="11" t="s">
        <v>31</v>
      </c>
      <c r="C32" s="12">
        <v>270</v>
      </c>
      <c r="D32" s="13">
        <v>49018735.910000041</v>
      </c>
      <c r="E32" s="12">
        <v>313</v>
      </c>
      <c r="F32" s="13">
        <v>71030421.570000082</v>
      </c>
      <c r="G32" s="12">
        <v>332</v>
      </c>
      <c r="H32" s="13">
        <v>71938348.470000044</v>
      </c>
      <c r="I32" s="33">
        <f t="shared" si="0"/>
        <v>191987505.95000017</v>
      </c>
      <c r="J32" s="12">
        <v>331</v>
      </c>
      <c r="K32" s="13">
        <v>71846158.989999965</v>
      </c>
      <c r="L32" s="12">
        <v>341</v>
      </c>
      <c r="M32" s="13">
        <v>78803237.21999979</v>
      </c>
      <c r="N32" s="12">
        <v>332</v>
      </c>
      <c r="O32" s="13">
        <v>112365585.27000013</v>
      </c>
      <c r="P32" s="33">
        <f t="shared" si="1"/>
        <v>263014981.47999987</v>
      </c>
      <c r="Q32" s="12">
        <v>316</v>
      </c>
      <c r="R32" s="13">
        <v>85290109.970000029</v>
      </c>
      <c r="S32" s="12">
        <v>317</v>
      </c>
      <c r="T32" s="13">
        <v>91199660.519999996</v>
      </c>
      <c r="U32" s="12">
        <v>312</v>
      </c>
      <c r="V32" s="13">
        <v>91797414.259999931</v>
      </c>
      <c r="W32" s="33">
        <f t="shared" si="2"/>
        <v>268287184.74999994</v>
      </c>
      <c r="X32" s="12">
        <v>313</v>
      </c>
      <c r="Y32" s="13">
        <v>132627818.24999994</v>
      </c>
      <c r="Z32" s="12">
        <v>307</v>
      </c>
      <c r="AA32" s="13">
        <v>152824741.49999991</v>
      </c>
      <c r="AB32" s="12">
        <v>310</v>
      </c>
      <c r="AC32" s="13">
        <v>194865023.89000008</v>
      </c>
      <c r="AD32" s="33">
        <f t="shared" si="3"/>
        <v>480317583.63999999</v>
      </c>
      <c r="AE32" s="48"/>
    </row>
    <row r="33" spans="1:31" s="14" customFormat="1" ht="12" x14ac:dyDescent="0.2">
      <c r="A33" s="10"/>
      <c r="B33" s="11" t="s">
        <v>32</v>
      </c>
      <c r="C33" s="12">
        <v>501</v>
      </c>
      <c r="D33" s="13">
        <v>90573084.209999919</v>
      </c>
      <c r="E33" s="12">
        <v>501</v>
      </c>
      <c r="F33" s="13">
        <v>117304194.75000013</v>
      </c>
      <c r="G33" s="12">
        <v>503</v>
      </c>
      <c r="H33" s="13">
        <v>118402355.87000026</v>
      </c>
      <c r="I33" s="33">
        <f t="shared" si="0"/>
        <v>326279634.83000028</v>
      </c>
      <c r="J33" s="12">
        <v>503</v>
      </c>
      <c r="K33" s="13">
        <v>111842791.53999998</v>
      </c>
      <c r="L33" s="12">
        <v>509</v>
      </c>
      <c r="M33" s="13">
        <v>122621504.45000029</v>
      </c>
      <c r="N33" s="12">
        <v>510</v>
      </c>
      <c r="O33" s="13">
        <v>181638705.4600004</v>
      </c>
      <c r="P33" s="33">
        <f t="shared" si="1"/>
        <v>416103001.45000064</v>
      </c>
      <c r="Q33" s="12">
        <v>512</v>
      </c>
      <c r="R33" s="13">
        <v>141783091.74999997</v>
      </c>
      <c r="S33" s="12">
        <v>513</v>
      </c>
      <c r="T33" s="13">
        <v>150496242.51000023</v>
      </c>
      <c r="U33" s="12">
        <v>516</v>
      </c>
      <c r="V33" s="13">
        <v>165765187.16000012</v>
      </c>
      <c r="W33" s="33">
        <f t="shared" si="2"/>
        <v>458044521.42000031</v>
      </c>
      <c r="X33" s="12">
        <v>513</v>
      </c>
      <c r="Y33" s="13">
        <v>213494648.09000006</v>
      </c>
      <c r="Z33" s="12">
        <v>509</v>
      </c>
      <c r="AA33" s="13">
        <v>248666391.15999991</v>
      </c>
      <c r="AB33" s="12">
        <v>545</v>
      </c>
      <c r="AC33" s="13">
        <v>378218543.22000021</v>
      </c>
      <c r="AD33" s="33">
        <f t="shared" si="3"/>
        <v>840379582.47000027</v>
      </c>
      <c r="AE33" s="48"/>
    </row>
    <row r="34" spans="1:31" s="14" customFormat="1" ht="12" x14ac:dyDescent="0.2">
      <c r="A34" s="10"/>
      <c r="B34" s="11" t="s">
        <v>33</v>
      </c>
      <c r="C34" s="12">
        <v>194</v>
      </c>
      <c r="D34" s="13">
        <v>36671296.629999995</v>
      </c>
      <c r="E34" s="12">
        <v>194</v>
      </c>
      <c r="F34" s="13">
        <v>39052209.559999995</v>
      </c>
      <c r="G34" s="12">
        <v>194</v>
      </c>
      <c r="H34" s="13">
        <v>39035276.499999993</v>
      </c>
      <c r="I34" s="33">
        <f t="shared" si="0"/>
        <v>114758782.69</v>
      </c>
      <c r="J34" s="12">
        <v>207</v>
      </c>
      <c r="K34" s="13">
        <v>46179747.490000024</v>
      </c>
      <c r="L34" s="12">
        <v>208</v>
      </c>
      <c r="M34" s="13">
        <v>50490459.530000024</v>
      </c>
      <c r="N34" s="12">
        <v>208</v>
      </c>
      <c r="O34" s="13">
        <v>75978405.230000034</v>
      </c>
      <c r="P34" s="33">
        <f t="shared" si="1"/>
        <v>172648612.25000006</v>
      </c>
      <c r="Q34" s="12">
        <v>208</v>
      </c>
      <c r="R34" s="13">
        <v>58104982.839999996</v>
      </c>
      <c r="S34" s="12">
        <v>208</v>
      </c>
      <c r="T34" s="13">
        <v>63397852.720000021</v>
      </c>
      <c r="U34" s="12">
        <v>208</v>
      </c>
      <c r="V34" s="13">
        <v>63480777.440000027</v>
      </c>
      <c r="W34" s="33">
        <f t="shared" si="2"/>
        <v>184983613.00000006</v>
      </c>
      <c r="X34" s="12">
        <v>208</v>
      </c>
      <c r="Y34" s="13">
        <v>80500115.340000048</v>
      </c>
      <c r="Z34" s="12">
        <v>207</v>
      </c>
      <c r="AA34" s="13">
        <v>87033744.369999945</v>
      </c>
      <c r="AB34" s="12">
        <v>214</v>
      </c>
      <c r="AC34" s="13">
        <v>136512660.22</v>
      </c>
      <c r="AD34" s="33">
        <f t="shared" si="3"/>
        <v>304046519.92999995</v>
      </c>
      <c r="AE34" s="48"/>
    </row>
    <row r="35" spans="1:31" s="14" customFormat="1" ht="12" x14ac:dyDescent="0.2">
      <c r="A35" s="10"/>
      <c r="B35" s="11" t="s">
        <v>34</v>
      </c>
      <c r="C35" s="12">
        <v>237</v>
      </c>
      <c r="D35" s="13">
        <v>33826666.089999989</v>
      </c>
      <c r="E35" s="12">
        <v>241</v>
      </c>
      <c r="F35" s="13">
        <v>35497838.36999999</v>
      </c>
      <c r="G35" s="12">
        <v>240</v>
      </c>
      <c r="H35" s="13">
        <v>37319728.120000005</v>
      </c>
      <c r="I35" s="33">
        <f t="shared" si="0"/>
        <v>106644232.57999998</v>
      </c>
      <c r="J35" s="12">
        <v>237</v>
      </c>
      <c r="K35" s="13">
        <v>41768872.940000005</v>
      </c>
      <c r="L35" s="12">
        <v>239</v>
      </c>
      <c r="M35" s="13">
        <v>44697062.98999998</v>
      </c>
      <c r="N35" s="12">
        <v>238</v>
      </c>
      <c r="O35" s="13">
        <v>44617917.159999982</v>
      </c>
      <c r="P35" s="33">
        <f t="shared" si="1"/>
        <v>131083853.08999996</v>
      </c>
      <c r="Q35" s="12">
        <v>237</v>
      </c>
      <c r="R35" s="13">
        <v>68199180.590000033</v>
      </c>
      <c r="S35" s="12">
        <v>235</v>
      </c>
      <c r="T35" s="13">
        <v>54718336.39000003</v>
      </c>
      <c r="U35" s="12">
        <v>236</v>
      </c>
      <c r="V35" s="13">
        <v>56344106.510000043</v>
      </c>
      <c r="W35" s="33">
        <f t="shared" si="2"/>
        <v>179261623.4900001</v>
      </c>
      <c r="X35" s="12">
        <v>241</v>
      </c>
      <c r="Y35" s="13">
        <v>67266220.220000044</v>
      </c>
      <c r="Z35" s="12">
        <v>240</v>
      </c>
      <c r="AA35" s="13">
        <v>71870291.300000012</v>
      </c>
      <c r="AB35" s="12">
        <v>242</v>
      </c>
      <c r="AC35" s="13">
        <v>103311260.99000001</v>
      </c>
      <c r="AD35" s="33">
        <f t="shared" si="3"/>
        <v>242447772.51000005</v>
      </c>
      <c r="AE35" s="48"/>
    </row>
    <row r="36" spans="1:31" s="14" customFormat="1" ht="12" x14ac:dyDescent="0.2">
      <c r="A36" s="10">
        <v>30672576292</v>
      </c>
      <c r="B36" s="11" t="s">
        <v>35</v>
      </c>
      <c r="C36" s="12">
        <v>530</v>
      </c>
      <c r="D36" s="13">
        <v>47749308.370000042</v>
      </c>
      <c r="E36" s="12">
        <v>527</v>
      </c>
      <c r="F36" s="13">
        <v>50053160.280000024</v>
      </c>
      <c r="G36" s="12">
        <v>536</v>
      </c>
      <c r="H36" s="13">
        <v>51166220.760000005</v>
      </c>
      <c r="I36" s="33">
        <f t="shared" si="0"/>
        <v>148968689.41000009</v>
      </c>
      <c r="J36" s="12">
        <v>538</v>
      </c>
      <c r="K36" s="13">
        <v>57779265.70000007</v>
      </c>
      <c r="L36" s="12">
        <v>543</v>
      </c>
      <c r="M36" s="13">
        <v>63046589.669999979</v>
      </c>
      <c r="N36" s="12">
        <v>545</v>
      </c>
      <c r="O36" s="13">
        <v>97573242.910000011</v>
      </c>
      <c r="P36" s="33">
        <f t="shared" si="1"/>
        <v>218399098.28000006</v>
      </c>
      <c r="Q36" s="12">
        <v>536</v>
      </c>
      <c r="R36" s="13">
        <v>73985423.020000055</v>
      </c>
      <c r="S36" s="12">
        <v>538</v>
      </c>
      <c r="T36" s="13">
        <v>79916476.559999898</v>
      </c>
      <c r="U36" s="12">
        <v>534</v>
      </c>
      <c r="V36" s="13">
        <v>79835346.989999905</v>
      </c>
      <c r="W36" s="33">
        <f t="shared" si="2"/>
        <v>233737246.56999987</v>
      </c>
      <c r="X36" s="12">
        <v>532</v>
      </c>
      <c r="Y36" s="13">
        <v>99136672.320000038</v>
      </c>
      <c r="Z36" s="12">
        <v>523</v>
      </c>
      <c r="AA36" s="13">
        <v>107029351.22000003</v>
      </c>
      <c r="AB36" s="12">
        <v>507</v>
      </c>
      <c r="AC36" s="13">
        <v>165211829.35999981</v>
      </c>
      <c r="AD36" s="33">
        <f t="shared" si="3"/>
        <v>371377852.89999986</v>
      </c>
      <c r="AE36" s="48"/>
    </row>
    <row r="37" spans="1:31" s="14" customFormat="1" ht="12" x14ac:dyDescent="0.2">
      <c r="A37" s="10">
        <v>30672577809</v>
      </c>
      <c r="B37" s="11" t="s">
        <v>36</v>
      </c>
      <c r="C37" s="12">
        <v>414</v>
      </c>
      <c r="D37" s="13">
        <v>143026794.05000007</v>
      </c>
      <c r="E37" s="12">
        <v>415</v>
      </c>
      <c r="F37" s="13">
        <v>155794560.98999998</v>
      </c>
      <c r="G37" s="12">
        <v>413</v>
      </c>
      <c r="H37" s="13">
        <v>176467149.75000021</v>
      </c>
      <c r="I37" s="33">
        <f t="shared" si="0"/>
        <v>475288504.79000032</v>
      </c>
      <c r="J37" s="12">
        <v>397</v>
      </c>
      <c r="K37" s="13">
        <v>183701104.65000001</v>
      </c>
      <c r="L37" s="12">
        <v>394</v>
      </c>
      <c r="M37" s="13">
        <v>183007640.19000009</v>
      </c>
      <c r="N37" s="12">
        <v>394</v>
      </c>
      <c r="O37" s="13">
        <v>276692214.65999985</v>
      </c>
      <c r="P37" s="33">
        <f t="shared" si="1"/>
        <v>643400959.5</v>
      </c>
      <c r="Q37" s="12">
        <v>397</v>
      </c>
      <c r="R37" s="13">
        <v>217490690.08000004</v>
      </c>
      <c r="S37" s="12">
        <v>393</v>
      </c>
      <c r="T37" s="13">
        <v>226480323.47999984</v>
      </c>
      <c r="U37" s="12">
        <v>392</v>
      </c>
      <c r="V37" s="13">
        <v>224494293.77999982</v>
      </c>
      <c r="W37" s="33">
        <f t="shared" si="2"/>
        <v>668465307.33999968</v>
      </c>
      <c r="X37" s="12">
        <v>388</v>
      </c>
      <c r="Y37" s="13">
        <v>283489037.69999987</v>
      </c>
      <c r="Z37" s="12">
        <v>410</v>
      </c>
      <c r="AA37" s="13">
        <v>316904537.65999973</v>
      </c>
      <c r="AB37" s="12">
        <v>455</v>
      </c>
      <c r="AC37" s="13">
        <v>478729786.04999995</v>
      </c>
      <c r="AD37" s="33">
        <f t="shared" si="3"/>
        <v>1079123361.4099996</v>
      </c>
      <c r="AE37" s="48"/>
    </row>
    <row r="38" spans="1:31" s="14" customFormat="1" ht="12" x14ac:dyDescent="0.2">
      <c r="A38" s="10">
        <v>30672542622</v>
      </c>
      <c r="B38" s="11" t="s">
        <v>37</v>
      </c>
      <c r="C38" s="12">
        <v>133</v>
      </c>
      <c r="D38" s="13">
        <v>29651691.48</v>
      </c>
      <c r="E38" s="12">
        <v>136</v>
      </c>
      <c r="F38" s="13">
        <v>29651694.48</v>
      </c>
      <c r="G38" s="12">
        <v>140</v>
      </c>
      <c r="H38" s="13">
        <v>26677976.450000007</v>
      </c>
      <c r="I38" s="33">
        <f t="shared" si="0"/>
        <v>85981362.410000011</v>
      </c>
      <c r="J38" s="12">
        <v>142</v>
      </c>
      <c r="K38" s="13">
        <v>30907594.689999998</v>
      </c>
      <c r="L38" s="12">
        <v>142</v>
      </c>
      <c r="M38" s="13">
        <v>33340800.979999993</v>
      </c>
      <c r="N38" s="12">
        <v>141</v>
      </c>
      <c r="O38" s="13">
        <v>49970512.589999981</v>
      </c>
      <c r="P38" s="33">
        <f t="shared" si="1"/>
        <v>114218908.25999996</v>
      </c>
      <c r="Q38" s="12">
        <v>140</v>
      </c>
      <c r="R38" s="13">
        <v>38185799.929999992</v>
      </c>
      <c r="S38" s="12">
        <v>141</v>
      </c>
      <c r="T38" s="13">
        <v>40565908.670000024</v>
      </c>
      <c r="U38" s="12">
        <v>142</v>
      </c>
      <c r="V38" s="13">
        <v>40705707.870000027</v>
      </c>
      <c r="W38" s="33">
        <f t="shared" si="2"/>
        <v>119457416.47000006</v>
      </c>
      <c r="X38" s="12">
        <v>146</v>
      </c>
      <c r="Y38" s="13">
        <v>51005166.900000013</v>
      </c>
      <c r="Z38" s="12">
        <v>143</v>
      </c>
      <c r="AA38" s="13">
        <v>55353093.449999996</v>
      </c>
      <c r="AB38" s="12">
        <v>157</v>
      </c>
      <c r="AC38" s="13">
        <v>84548612.300000042</v>
      </c>
      <c r="AD38" s="33">
        <f t="shared" si="3"/>
        <v>190906872.65000004</v>
      </c>
      <c r="AE38" s="48"/>
    </row>
    <row r="39" spans="1:31" s="14" customFormat="1" ht="12" x14ac:dyDescent="0.2">
      <c r="A39" s="10">
        <v>30672544153</v>
      </c>
      <c r="B39" s="11" t="s">
        <v>38</v>
      </c>
      <c r="C39" s="12">
        <v>323</v>
      </c>
      <c r="D39" s="13">
        <v>52149099.760000058</v>
      </c>
      <c r="E39" s="12">
        <v>323</v>
      </c>
      <c r="F39" s="13">
        <v>115597331.41999996</v>
      </c>
      <c r="G39" s="12">
        <v>329</v>
      </c>
      <c r="H39" s="13">
        <v>59529167.389999948</v>
      </c>
      <c r="I39" s="33">
        <f t="shared" si="0"/>
        <v>227275598.56999996</v>
      </c>
      <c r="J39" s="12">
        <v>331</v>
      </c>
      <c r="K39" s="13">
        <v>67932428.670000046</v>
      </c>
      <c r="L39" s="12">
        <v>340</v>
      </c>
      <c r="M39" s="13">
        <v>81105820.149999976</v>
      </c>
      <c r="N39" s="12">
        <v>339</v>
      </c>
      <c r="O39" s="13">
        <v>119570374.33999987</v>
      </c>
      <c r="P39" s="33">
        <f t="shared" si="1"/>
        <v>268608623.15999991</v>
      </c>
      <c r="Q39" s="12">
        <v>338</v>
      </c>
      <c r="R39" s="13">
        <v>92473716.090000033</v>
      </c>
      <c r="S39" s="12">
        <v>336</v>
      </c>
      <c r="T39" s="13">
        <v>102620418.49000007</v>
      </c>
      <c r="U39" s="12">
        <v>337</v>
      </c>
      <c r="V39" s="13">
        <v>102421720.7700001</v>
      </c>
      <c r="W39" s="33">
        <f t="shared" si="2"/>
        <v>297515855.3500002</v>
      </c>
      <c r="X39" s="12">
        <v>334</v>
      </c>
      <c r="Y39" s="13">
        <v>125254548.40999995</v>
      </c>
      <c r="Z39" s="12">
        <v>331</v>
      </c>
      <c r="AA39" s="13">
        <v>131848096.53</v>
      </c>
      <c r="AB39" s="12">
        <v>350</v>
      </c>
      <c r="AC39" s="13">
        <v>214257181.95000005</v>
      </c>
      <c r="AD39" s="33">
        <f t="shared" si="3"/>
        <v>471359826.88999999</v>
      </c>
      <c r="AE39" s="48"/>
    </row>
    <row r="40" spans="1:31" s="14" customFormat="1" ht="12.75" thickBot="1" x14ac:dyDescent="0.25">
      <c r="A40" s="10">
        <v>30672554876</v>
      </c>
      <c r="B40" s="29" t="s">
        <v>39</v>
      </c>
      <c r="C40" s="12">
        <v>1182</v>
      </c>
      <c r="D40" s="13">
        <v>238661416.00999969</v>
      </c>
      <c r="E40" s="12">
        <v>1486</v>
      </c>
      <c r="F40" s="13">
        <v>300168651.11000007</v>
      </c>
      <c r="G40" s="12">
        <v>1516</v>
      </c>
      <c r="H40" s="13">
        <v>328148443.03999949</v>
      </c>
      <c r="I40" s="33">
        <f t="shared" si="0"/>
        <v>866978510.15999925</v>
      </c>
      <c r="J40" s="12">
        <v>1533</v>
      </c>
      <c r="K40" s="13">
        <v>357027531.52999943</v>
      </c>
      <c r="L40" s="12">
        <v>1541</v>
      </c>
      <c r="M40" s="13">
        <v>379061050.73000002</v>
      </c>
      <c r="N40" s="12">
        <v>1547</v>
      </c>
      <c r="O40" s="13">
        <v>583924346.43999982</v>
      </c>
      <c r="P40" s="33">
        <f t="shared" si="1"/>
        <v>1320012928.6999993</v>
      </c>
      <c r="Q40" s="12">
        <v>1450</v>
      </c>
      <c r="R40" s="13">
        <v>431288559.99000168</v>
      </c>
      <c r="S40" s="12">
        <v>1496</v>
      </c>
      <c r="T40" s="13">
        <v>467445834.91999936</v>
      </c>
      <c r="U40" s="12">
        <v>1501</v>
      </c>
      <c r="V40" s="13">
        <v>508878596.14000058</v>
      </c>
      <c r="W40" s="33">
        <f t="shared" si="2"/>
        <v>1407612991.0500016</v>
      </c>
      <c r="X40" s="12">
        <v>1504</v>
      </c>
      <c r="Y40" s="13">
        <v>559719508.3999989</v>
      </c>
      <c r="Z40" s="12">
        <v>1520</v>
      </c>
      <c r="AA40" s="13">
        <v>609844999.83000088</v>
      </c>
      <c r="AB40" s="12">
        <v>1514</v>
      </c>
      <c r="AC40" s="13">
        <v>923038293.47999835</v>
      </c>
      <c r="AD40" s="33">
        <f t="shared" si="3"/>
        <v>2092602801.7099981</v>
      </c>
      <c r="AE40" s="48"/>
    </row>
    <row r="41" spans="1:31" s="19" customFormat="1" ht="21" customHeight="1" thickBot="1" x14ac:dyDescent="0.3">
      <c r="A41" s="15"/>
      <c r="B41" s="16" t="s">
        <v>4</v>
      </c>
      <c r="C41" s="17">
        <f t="shared" ref="C41:D41" si="4">SUM(C5:C40)</f>
        <v>17621</v>
      </c>
      <c r="D41" s="18">
        <f t="shared" si="4"/>
        <v>4002793815.760005</v>
      </c>
      <c r="E41" s="17">
        <f t="shared" ref="E41:F41" si="5">SUM(E5:E40)</f>
        <v>17997</v>
      </c>
      <c r="F41" s="18">
        <f t="shared" si="5"/>
        <v>4396626805.1199999</v>
      </c>
      <c r="G41" s="17">
        <f t="shared" ref="G41:H41" si="6">SUM(G5:G40)</f>
        <v>17883</v>
      </c>
      <c r="H41" s="18">
        <f t="shared" si="6"/>
        <v>4689351743.3900032</v>
      </c>
      <c r="I41" s="18">
        <f t="shared" ref="I41" si="7">SUM(I5:I40)</f>
        <v>13088772364.27001</v>
      </c>
      <c r="J41" s="17">
        <f t="shared" ref="J41:K41" si="8">SUM(J5:J40)</f>
        <v>17998</v>
      </c>
      <c r="K41" s="18">
        <f t="shared" si="8"/>
        <v>4912765651.3700008</v>
      </c>
      <c r="L41" s="17">
        <f t="shared" ref="L41:M41" si="9">SUM(L5:L40)</f>
        <v>17879</v>
      </c>
      <c r="M41" s="18">
        <f t="shared" si="9"/>
        <v>5325250832.7099972</v>
      </c>
      <c r="N41" s="17">
        <f t="shared" ref="N41:R41" si="10">SUM(N5:N40)</f>
        <v>17900</v>
      </c>
      <c r="O41" s="18">
        <f t="shared" si="10"/>
        <v>7434545974.5499954</v>
      </c>
      <c r="P41" s="18">
        <f t="shared" si="10"/>
        <v>17672562458.629997</v>
      </c>
      <c r="Q41" s="17">
        <f t="shared" si="10"/>
        <v>17943</v>
      </c>
      <c r="R41" s="18">
        <f t="shared" si="10"/>
        <v>6551315882.9600039</v>
      </c>
      <c r="S41" s="17">
        <f t="shared" ref="S41:T41" si="11">SUM(S5:S40)</f>
        <v>17954</v>
      </c>
      <c r="T41" s="18">
        <f t="shared" si="11"/>
        <v>6503267721.6000004</v>
      </c>
      <c r="U41" s="17">
        <f t="shared" ref="U41:W41" si="12">SUM(U5:U40)</f>
        <v>18013</v>
      </c>
      <c r="V41" s="18">
        <f t="shared" si="12"/>
        <v>6725662354.8000011</v>
      </c>
      <c r="W41" s="18">
        <f t="shared" si="12"/>
        <v>19780245959.360004</v>
      </c>
      <c r="X41" s="17">
        <f t="shared" ref="X41:Y41" si="13">SUM(X5:X40)</f>
        <v>18020</v>
      </c>
      <c r="Y41" s="18">
        <f t="shared" si="13"/>
        <v>8314410033.9099998</v>
      </c>
      <c r="Z41" s="17">
        <f t="shared" ref="Z41:AA41" si="14">SUM(Z5:Z40)</f>
        <v>18129</v>
      </c>
      <c r="AA41" s="18">
        <f t="shared" si="14"/>
        <v>8879713061.9600029</v>
      </c>
      <c r="AB41" s="17">
        <f t="shared" ref="AB41:AD41" si="15">SUM(AB5:AB40)</f>
        <v>18641</v>
      </c>
      <c r="AC41" s="18">
        <f>SUM(AC5:AC40)</f>
        <v>13087050340.089989</v>
      </c>
      <c r="AD41" s="18">
        <f t="shared" si="15"/>
        <v>30281173435.959999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1" s="23" customFormat="1" x14ac:dyDescent="0.25">
      <c r="A45" s="20"/>
      <c r="B45" s="21"/>
      <c r="C45" s="22"/>
      <c r="D45" s="46"/>
      <c r="E45" s="22"/>
      <c r="F45" s="46"/>
      <c r="G45" s="22"/>
      <c r="H45" s="46"/>
      <c r="I45" s="36"/>
      <c r="J45" s="22"/>
      <c r="K45" s="46"/>
      <c r="L45" s="22"/>
      <c r="M45" s="46"/>
      <c r="N45" s="22"/>
      <c r="O45" s="46"/>
      <c r="P45" s="36"/>
      <c r="Q45" s="22"/>
      <c r="R45" s="46"/>
      <c r="S45" s="22"/>
      <c r="T45" s="46"/>
      <c r="U45" s="22"/>
      <c r="V45" s="46"/>
      <c r="W45" s="36"/>
      <c r="X45" s="22"/>
      <c r="Y45" s="46"/>
      <c r="Z45" s="22"/>
      <c r="AA45" s="46"/>
      <c r="AB45" s="22"/>
      <c r="AC45" s="46"/>
      <c r="AD45" s="36"/>
    </row>
    <row r="47" spans="1:31" x14ac:dyDescent="0.25">
      <c r="E47" s="47"/>
      <c r="F47" s="44"/>
      <c r="G47" s="47"/>
      <c r="H47" s="44"/>
    </row>
    <row r="49" spans="1:38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1"/>
      <c r="AF49" s="1"/>
      <c r="AG49" s="1"/>
      <c r="AH49" s="1"/>
      <c r="AI49" s="1"/>
      <c r="AJ49" s="1"/>
      <c r="AK49" s="1"/>
      <c r="AL49" s="1"/>
    </row>
    <row r="52" spans="1:38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1"/>
      <c r="AF52" s="1"/>
      <c r="AG52" s="1"/>
      <c r="AH52" s="1"/>
      <c r="AI52" s="1"/>
      <c r="AJ52" s="1"/>
      <c r="AK52" s="1"/>
      <c r="AL52" s="1"/>
    </row>
  </sheetData>
  <mergeCells count="19">
    <mergeCell ref="A1:P1"/>
    <mergeCell ref="L3:M3"/>
    <mergeCell ref="J3:K3"/>
    <mergeCell ref="G3:H3"/>
    <mergeCell ref="I3:I4"/>
    <mergeCell ref="A3:A4"/>
    <mergeCell ref="B3:B4"/>
    <mergeCell ref="C3:D3"/>
    <mergeCell ref="E3:F3"/>
    <mergeCell ref="N3:O3"/>
    <mergeCell ref="P3:P4"/>
    <mergeCell ref="S3:T3"/>
    <mergeCell ref="Q3:R3"/>
    <mergeCell ref="AB3:AC3"/>
    <mergeCell ref="AD3:AD4"/>
    <mergeCell ref="Z3:AA3"/>
    <mergeCell ref="X3:Y3"/>
    <mergeCell ref="U3:V3"/>
    <mergeCell ref="W3:W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2"/>
  <sheetViews>
    <sheetView zoomScale="106" zoomScaleNormal="106" workbookViewId="0">
      <pane xSplit="2" ySplit="4" topLeftCell="M5" activePane="bottomRight" state="frozen"/>
      <selection pane="topRight" activeCell="D1" sqref="D1"/>
      <selection pane="bottomLeft" activeCell="A5" sqref="A5"/>
      <selection pane="bottomRight" activeCell="T23" sqref="T23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8" width="15.42578125" style="27" customWidth="1"/>
    <col min="9" max="9" width="17.85546875" style="27" customWidth="1"/>
    <col min="10" max="10" width="9.28515625" style="26" customWidth="1"/>
    <col min="11" max="11" width="15.42578125" style="27" customWidth="1"/>
    <col min="12" max="12" width="9.28515625" style="26" customWidth="1"/>
    <col min="13" max="13" width="15.42578125" style="27" customWidth="1"/>
    <col min="14" max="14" width="9.28515625" style="26" customWidth="1"/>
    <col min="15" max="15" width="15.42578125" style="27" customWidth="1"/>
    <col min="16" max="16" width="17.85546875" style="27" customWidth="1"/>
    <col min="17" max="17" width="9.28515625" style="26" customWidth="1"/>
    <col min="18" max="18" width="15.42578125" style="27" customWidth="1"/>
    <col min="19" max="19" width="9.28515625" style="26" customWidth="1"/>
    <col min="20" max="20" width="15.42578125" style="27" customWidth="1"/>
    <col min="21" max="21" width="9.28515625" style="26" customWidth="1"/>
    <col min="22" max="22" width="15.42578125" style="27" customWidth="1"/>
    <col min="23" max="23" width="17.85546875" style="27" customWidth="1"/>
    <col min="24" max="24" width="9.28515625" style="26" customWidth="1"/>
    <col min="25" max="25" width="15.42578125" style="27" customWidth="1"/>
    <col min="26" max="26" width="9.28515625" style="26" customWidth="1"/>
    <col min="27" max="27" width="15.42578125" style="27" customWidth="1"/>
    <col min="28" max="28" width="9.28515625" style="26" customWidth="1"/>
    <col min="29" max="29" width="15.42578125" style="27" customWidth="1"/>
    <col min="30" max="30" width="17.85546875" style="27" customWidth="1"/>
    <col min="31" max="31" width="15.7109375" style="27" customWidth="1"/>
    <col min="32" max="16384" width="11.42578125" style="1"/>
  </cols>
  <sheetData>
    <row r="1" spans="1:31" ht="57" customHeight="1" x14ac:dyDescent="0.25">
      <c r="A1" s="74" t="s">
        <v>142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7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69" t="s">
        <v>0</v>
      </c>
      <c r="B3" s="76" t="s">
        <v>1</v>
      </c>
      <c r="C3" s="71" t="s">
        <v>143</v>
      </c>
      <c r="D3" s="72"/>
      <c r="E3" s="71" t="s">
        <v>144</v>
      </c>
      <c r="F3" s="72"/>
      <c r="G3" s="71" t="s">
        <v>145</v>
      </c>
      <c r="H3" s="72"/>
      <c r="I3" s="69" t="s">
        <v>146</v>
      </c>
      <c r="J3" s="71" t="s">
        <v>147</v>
      </c>
      <c r="K3" s="72"/>
      <c r="L3" s="71" t="s">
        <v>148</v>
      </c>
      <c r="M3" s="72"/>
      <c r="N3" s="71" t="s">
        <v>150</v>
      </c>
      <c r="O3" s="72"/>
      <c r="P3" s="69" t="s">
        <v>149</v>
      </c>
      <c r="Q3" s="71" t="s">
        <v>151</v>
      </c>
      <c r="R3" s="72"/>
      <c r="S3" s="71" t="s">
        <v>152</v>
      </c>
      <c r="T3" s="72"/>
      <c r="U3" s="71" t="s">
        <v>153</v>
      </c>
      <c r="V3" s="72"/>
      <c r="W3" s="69" t="s">
        <v>154</v>
      </c>
      <c r="X3" s="71" t="s">
        <v>155</v>
      </c>
      <c r="Y3" s="72"/>
      <c r="Z3" s="71" t="s">
        <v>156</v>
      </c>
      <c r="AA3" s="72"/>
      <c r="AB3" s="71" t="s">
        <v>157</v>
      </c>
      <c r="AC3" s="72"/>
      <c r="AD3" s="69" t="s">
        <v>158</v>
      </c>
      <c r="AE3" s="69" t="s">
        <v>159</v>
      </c>
    </row>
    <row r="4" spans="1:31" s="9" customFormat="1" ht="24.75" customHeight="1" x14ac:dyDescent="0.25">
      <c r="A4" s="70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3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3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3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3"/>
      <c r="AE4" s="73"/>
    </row>
    <row r="5" spans="1:31" s="14" customFormat="1" ht="12" x14ac:dyDescent="0.2">
      <c r="A5" s="10">
        <v>30697887349</v>
      </c>
      <c r="B5" s="11" t="s">
        <v>5</v>
      </c>
      <c r="C5" s="12">
        <v>325</v>
      </c>
      <c r="D5" s="13">
        <v>25071493.939999994</v>
      </c>
      <c r="E5" s="12">
        <v>326</v>
      </c>
      <c r="F5" s="13">
        <v>24957934.309999987</v>
      </c>
      <c r="G5" s="12">
        <v>330</v>
      </c>
      <c r="H5" s="13">
        <v>38757542.599999979</v>
      </c>
      <c r="I5" s="33">
        <f>+D5+F5+H5</f>
        <v>88786970.849999964</v>
      </c>
      <c r="J5" s="12">
        <v>327</v>
      </c>
      <c r="K5" s="13">
        <v>35606213.989999995</v>
      </c>
      <c r="L5" s="12">
        <v>330</v>
      </c>
      <c r="M5" s="13">
        <v>35196378.509999998</v>
      </c>
      <c r="N5" s="12">
        <v>332</v>
      </c>
      <c r="O5" s="13">
        <v>48981677.339999966</v>
      </c>
      <c r="P5" s="33">
        <f>+K5+M5+O5</f>
        <v>119784269.83999997</v>
      </c>
      <c r="Q5" s="12">
        <v>334</v>
      </c>
      <c r="R5" s="13">
        <v>41810453.069999985</v>
      </c>
      <c r="S5" s="12">
        <v>336</v>
      </c>
      <c r="T5" s="13">
        <v>41123093.339999981</v>
      </c>
      <c r="U5" s="12">
        <v>335</v>
      </c>
      <c r="V5" s="13">
        <v>40867149.889999963</v>
      </c>
      <c r="W5" s="33">
        <f>+R5+T5+V5</f>
        <v>123800696.29999992</v>
      </c>
      <c r="X5" s="12">
        <v>334</v>
      </c>
      <c r="Y5" s="13">
        <v>50511355.890000038</v>
      </c>
      <c r="Z5" s="12">
        <v>333</v>
      </c>
      <c r="AA5" s="13">
        <v>50350498.780000038</v>
      </c>
      <c r="AB5" s="12">
        <v>331</v>
      </c>
      <c r="AC5" s="13">
        <v>70666966.09999992</v>
      </c>
      <c r="AD5" s="33">
        <f>+Y5+AA5+AC5</f>
        <v>171528820.76999998</v>
      </c>
      <c r="AE5" s="33">
        <f>+AD5+W5+P5+I5</f>
        <v>503900757.75999987</v>
      </c>
    </row>
    <row r="6" spans="1:31" s="14" customFormat="1" ht="12" x14ac:dyDescent="0.2">
      <c r="A6" s="10"/>
      <c r="B6" s="11" t="s">
        <v>6</v>
      </c>
      <c r="C6" s="12">
        <v>140</v>
      </c>
      <c r="D6" s="13">
        <v>11703590.650000002</v>
      </c>
      <c r="E6" s="12">
        <v>138</v>
      </c>
      <c r="F6" s="13">
        <v>11734600.640000001</v>
      </c>
      <c r="G6" s="12">
        <v>138</v>
      </c>
      <c r="H6" s="13">
        <v>13997260.209999988</v>
      </c>
      <c r="I6" s="33">
        <f t="shared" ref="I6:I40" si="0">+D6+F6+H6</f>
        <v>37435451.499999993</v>
      </c>
      <c r="J6" s="12">
        <v>137</v>
      </c>
      <c r="K6" s="13">
        <v>15888826.799999995</v>
      </c>
      <c r="L6" s="12">
        <v>139</v>
      </c>
      <c r="M6" s="13">
        <v>16144748.809999991</v>
      </c>
      <c r="N6" s="12">
        <v>139</v>
      </c>
      <c r="O6" s="13">
        <v>24163229.540000007</v>
      </c>
      <c r="P6" s="33">
        <f t="shared" ref="P6:P40" si="1">+K6+M6+O6</f>
        <v>56196805.149999991</v>
      </c>
      <c r="Q6" s="12">
        <v>159</v>
      </c>
      <c r="R6" s="13">
        <v>21419616.050000001</v>
      </c>
      <c r="S6" s="12">
        <v>158</v>
      </c>
      <c r="T6" s="13">
        <v>21505093.32</v>
      </c>
      <c r="U6" s="12">
        <v>159</v>
      </c>
      <c r="V6" s="13">
        <v>21677535.020000011</v>
      </c>
      <c r="W6" s="33">
        <f t="shared" ref="W6:W40" si="2">+R6+T6+V6</f>
        <v>64602244.390000015</v>
      </c>
      <c r="X6" s="12">
        <v>158</v>
      </c>
      <c r="Y6" s="13">
        <v>26170015.199999999</v>
      </c>
      <c r="Z6" s="12">
        <v>158</v>
      </c>
      <c r="AA6" s="13">
        <v>26248959.760000013</v>
      </c>
      <c r="AB6" s="12">
        <v>158</v>
      </c>
      <c r="AC6" s="13">
        <v>41511673.450000003</v>
      </c>
      <c r="AD6" s="33">
        <f t="shared" ref="AD6:AD40" si="3">+Y6+AA6+AC6</f>
        <v>93930648.410000011</v>
      </c>
      <c r="AE6" s="33">
        <f t="shared" ref="AE6:AE40" si="4">+AD6+W6+P6+I6</f>
        <v>252165149.44999999</v>
      </c>
    </row>
    <row r="7" spans="1:31" s="14" customFormat="1" ht="12" x14ac:dyDescent="0.2">
      <c r="A7" s="10"/>
      <c r="B7" s="11" t="s">
        <v>7</v>
      </c>
      <c r="C7" s="12">
        <v>262</v>
      </c>
      <c r="D7" s="13">
        <v>24269455.179999989</v>
      </c>
      <c r="E7" s="12">
        <v>265</v>
      </c>
      <c r="F7" s="13">
        <v>31877411.089999996</v>
      </c>
      <c r="G7" s="12">
        <v>268</v>
      </c>
      <c r="H7" s="13">
        <v>30175938.489999983</v>
      </c>
      <c r="I7" s="33">
        <f t="shared" si="0"/>
        <v>86322804.759999961</v>
      </c>
      <c r="J7" s="12">
        <v>268</v>
      </c>
      <c r="K7" s="13">
        <v>39468720.540000007</v>
      </c>
      <c r="L7" s="12">
        <v>267</v>
      </c>
      <c r="M7" s="13">
        <v>38483845.220000029</v>
      </c>
      <c r="N7" s="12">
        <v>268</v>
      </c>
      <c r="O7" s="13">
        <v>55727110.75999999</v>
      </c>
      <c r="P7" s="33">
        <f t="shared" si="1"/>
        <v>133679676.52000003</v>
      </c>
      <c r="Q7" s="12">
        <v>268</v>
      </c>
      <c r="R7" s="13">
        <v>45961280.670000039</v>
      </c>
      <c r="S7" s="12">
        <v>269</v>
      </c>
      <c r="T7" s="13">
        <v>47050360.300000004</v>
      </c>
      <c r="U7" s="12">
        <v>275</v>
      </c>
      <c r="V7" s="13">
        <v>50165387.129999995</v>
      </c>
      <c r="W7" s="33">
        <f t="shared" si="2"/>
        <v>143177028.10000002</v>
      </c>
      <c r="X7" s="12">
        <v>269</v>
      </c>
      <c r="Y7" s="13">
        <v>58069563.170000024</v>
      </c>
      <c r="Z7" s="12">
        <v>275</v>
      </c>
      <c r="AA7" s="13">
        <v>59680326.470000014</v>
      </c>
      <c r="AB7" s="12">
        <v>274</v>
      </c>
      <c r="AC7" s="13">
        <v>90874058.250000015</v>
      </c>
      <c r="AD7" s="33">
        <f t="shared" si="3"/>
        <v>208623947.89000005</v>
      </c>
      <c r="AE7" s="33">
        <f t="shared" si="4"/>
        <v>571803457.2700001</v>
      </c>
    </row>
    <row r="8" spans="1:31" s="14" customFormat="1" ht="12" x14ac:dyDescent="0.2">
      <c r="A8" s="10"/>
      <c r="B8" s="11" t="s">
        <v>8</v>
      </c>
      <c r="C8" s="12">
        <v>221</v>
      </c>
      <c r="D8" s="13">
        <v>12628639.250000011</v>
      </c>
      <c r="E8" s="12">
        <v>221</v>
      </c>
      <c r="F8" s="13">
        <v>13022291.200000012</v>
      </c>
      <c r="G8" s="12">
        <v>220</v>
      </c>
      <c r="H8" s="13">
        <v>15050056.570000026</v>
      </c>
      <c r="I8" s="33">
        <f t="shared" si="0"/>
        <v>40700987.020000055</v>
      </c>
      <c r="J8" s="12">
        <v>226</v>
      </c>
      <c r="K8" s="13">
        <v>17829539.04999999</v>
      </c>
      <c r="L8" s="12">
        <v>233</v>
      </c>
      <c r="M8" s="13">
        <v>18316555.739999991</v>
      </c>
      <c r="N8" s="12">
        <v>233</v>
      </c>
      <c r="O8" s="13">
        <v>26986746.85000002</v>
      </c>
      <c r="P8" s="33">
        <f t="shared" si="1"/>
        <v>63132841.640000001</v>
      </c>
      <c r="Q8" s="12">
        <v>232</v>
      </c>
      <c r="R8" s="13">
        <v>21467479.899999984</v>
      </c>
      <c r="S8" s="12">
        <v>233</v>
      </c>
      <c r="T8" s="13">
        <v>21590545.309999976</v>
      </c>
      <c r="U8" s="12">
        <v>233</v>
      </c>
      <c r="V8" s="13">
        <v>21619201.649999976</v>
      </c>
      <c r="W8" s="33">
        <f t="shared" si="2"/>
        <v>64677226.85999994</v>
      </c>
      <c r="X8" s="12">
        <v>235</v>
      </c>
      <c r="Y8" s="13">
        <v>26418457.479999997</v>
      </c>
      <c r="Z8" s="12">
        <v>234</v>
      </c>
      <c r="AA8" s="13">
        <v>26363715.70999999</v>
      </c>
      <c r="AB8" s="12">
        <v>234</v>
      </c>
      <c r="AC8" s="13">
        <v>38586110.839999989</v>
      </c>
      <c r="AD8" s="33">
        <f t="shared" si="3"/>
        <v>91368284.029999971</v>
      </c>
      <c r="AE8" s="33">
        <f t="shared" si="4"/>
        <v>259879339.54999995</v>
      </c>
    </row>
    <row r="9" spans="1:31" s="14" customFormat="1" ht="12" x14ac:dyDescent="0.2">
      <c r="A9" s="10"/>
      <c r="B9" s="11" t="s">
        <v>9</v>
      </c>
      <c r="C9" s="12">
        <v>135</v>
      </c>
      <c r="D9" s="13">
        <v>7895528.0899999999</v>
      </c>
      <c r="E9" s="12">
        <v>134</v>
      </c>
      <c r="F9" s="13">
        <v>7841130.3500000015</v>
      </c>
      <c r="G9" s="12">
        <v>133</v>
      </c>
      <c r="H9" s="13">
        <v>9425053.6399999969</v>
      </c>
      <c r="I9" s="33">
        <f t="shared" si="0"/>
        <v>25161712.079999998</v>
      </c>
      <c r="J9" s="12">
        <v>131</v>
      </c>
      <c r="K9" s="13">
        <v>10966961.60999999</v>
      </c>
      <c r="L9" s="12">
        <v>130</v>
      </c>
      <c r="M9" s="13">
        <v>10923816.249999989</v>
      </c>
      <c r="N9" s="12">
        <v>130</v>
      </c>
      <c r="O9" s="13">
        <v>16378060.42999999</v>
      </c>
      <c r="P9" s="33">
        <f t="shared" si="1"/>
        <v>38268838.289999969</v>
      </c>
      <c r="Q9" s="12">
        <v>129</v>
      </c>
      <c r="R9" s="13">
        <v>12962369.030000001</v>
      </c>
      <c r="S9" s="12">
        <v>130</v>
      </c>
      <c r="T9" s="13">
        <v>12915304.570000002</v>
      </c>
      <c r="U9" s="12">
        <v>129</v>
      </c>
      <c r="V9" s="13">
        <v>12836857.220000003</v>
      </c>
      <c r="W9" s="33">
        <f t="shared" si="2"/>
        <v>38714530.820000008</v>
      </c>
      <c r="X9" s="12">
        <v>132</v>
      </c>
      <c r="Y9" s="13">
        <v>15791443.819999995</v>
      </c>
      <c r="Z9" s="12">
        <v>131</v>
      </c>
      <c r="AA9" s="13">
        <v>15722675.489999995</v>
      </c>
      <c r="AB9" s="12">
        <v>131</v>
      </c>
      <c r="AC9" s="13">
        <v>23216622.640000012</v>
      </c>
      <c r="AD9" s="33">
        <f t="shared" si="3"/>
        <v>54730741.950000003</v>
      </c>
      <c r="AE9" s="33">
        <f t="shared" si="4"/>
        <v>156875823.13999999</v>
      </c>
    </row>
    <row r="10" spans="1:31" s="14" customFormat="1" ht="12" x14ac:dyDescent="0.2">
      <c r="A10" s="10"/>
      <c r="B10" s="11" t="s">
        <v>10</v>
      </c>
      <c r="C10" s="12">
        <v>155</v>
      </c>
      <c r="D10" s="13">
        <v>12012088.150000004</v>
      </c>
      <c r="E10" s="12">
        <v>155</v>
      </c>
      <c r="F10" s="13">
        <v>12023462.610000003</v>
      </c>
      <c r="G10" s="12">
        <v>154</v>
      </c>
      <c r="H10" s="13">
        <v>14400869.330000006</v>
      </c>
      <c r="I10" s="33">
        <f t="shared" si="0"/>
        <v>38436420.090000011</v>
      </c>
      <c r="J10" s="12">
        <v>154</v>
      </c>
      <c r="K10" s="13">
        <v>16660568.060000008</v>
      </c>
      <c r="L10" s="12">
        <v>151</v>
      </c>
      <c r="M10" s="13">
        <v>16488839.700000007</v>
      </c>
      <c r="N10" s="12">
        <v>151</v>
      </c>
      <c r="O10" s="13">
        <v>24714694.68999999</v>
      </c>
      <c r="P10" s="33">
        <f t="shared" si="1"/>
        <v>57864102.450000003</v>
      </c>
      <c r="Q10" s="12">
        <v>149</v>
      </c>
      <c r="R10" s="13">
        <v>18922591.940000013</v>
      </c>
      <c r="S10" s="12">
        <v>149</v>
      </c>
      <c r="T10" s="13">
        <v>18935548.070000015</v>
      </c>
      <c r="U10" s="12">
        <v>149</v>
      </c>
      <c r="V10" s="13">
        <v>18877147.540000014</v>
      </c>
      <c r="W10" s="33">
        <f t="shared" si="2"/>
        <v>56735287.550000042</v>
      </c>
      <c r="X10" s="12">
        <v>147</v>
      </c>
      <c r="Y10" s="13">
        <v>22946904.249999985</v>
      </c>
      <c r="Z10" s="12">
        <v>147</v>
      </c>
      <c r="AA10" s="13">
        <v>22964022.229999986</v>
      </c>
      <c r="AB10" s="12">
        <v>148</v>
      </c>
      <c r="AC10" s="13">
        <v>34469300.499999985</v>
      </c>
      <c r="AD10" s="33">
        <f t="shared" si="3"/>
        <v>80380226.979999959</v>
      </c>
      <c r="AE10" s="33">
        <f t="shared" si="4"/>
        <v>233416037.07000002</v>
      </c>
    </row>
    <row r="11" spans="1:31" s="14" customFormat="1" ht="12" x14ac:dyDescent="0.2">
      <c r="A11" s="10"/>
      <c r="B11" s="11" t="s">
        <v>11</v>
      </c>
      <c r="C11" s="12">
        <v>190</v>
      </c>
      <c r="D11" s="13">
        <v>13663070.660000008</v>
      </c>
      <c r="E11" s="12">
        <v>188</v>
      </c>
      <c r="F11" s="13">
        <v>13628782.040000007</v>
      </c>
      <c r="G11" s="12">
        <v>188</v>
      </c>
      <c r="H11" s="13">
        <v>13628782.040000007</v>
      </c>
      <c r="I11" s="33">
        <f t="shared" si="0"/>
        <v>40920634.740000024</v>
      </c>
      <c r="J11" s="12">
        <v>176</v>
      </c>
      <c r="K11" s="13">
        <v>18314572.930000003</v>
      </c>
      <c r="L11" s="12">
        <v>172</v>
      </c>
      <c r="M11" s="13">
        <v>22998906.240000002</v>
      </c>
      <c r="N11" s="12">
        <v>173</v>
      </c>
      <c r="O11" s="13">
        <v>27252230.74000001</v>
      </c>
      <c r="P11" s="33">
        <f t="shared" si="1"/>
        <v>68565709.910000011</v>
      </c>
      <c r="Q11" s="12">
        <v>174</v>
      </c>
      <c r="R11" s="13">
        <v>22872653.669999991</v>
      </c>
      <c r="S11" s="12">
        <v>172</v>
      </c>
      <c r="T11" s="13">
        <v>21870687.469999999</v>
      </c>
      <c r="U11" s="12">
        <v>173</v>
      </c>
      <c r="V11" s="13">
        <v>27208617.790000007</v>
      </c>
      <c r="W11" s="33">
        <f t="shared" si="2"/>
        <v>71951958.929999992</v>
      </c>
      <c r="X11" s="12">
        <v>172</v>
      </c>
      <c r="Y11" s="13">
        <v>26569299.959999986</v>
      </c>
      <c r="Z11" s="12">
        <v>173</v>
      </c>
      <c r="AA11" s="13">
        <v>26894375.059999987</v>
      </c>
      <c r="AB11" s="12">
        <v>173</v>
      </c>
      <c r="AC11" s="13">
        <v>40524868.240000017</v>
      </c>
      <c r="AD11" s="33">
        <f t="shared" si="3"/>
        <v>93988543.25999999</v>
      </c>
      <c r="AE11" s="33">
        <f t="shared" si="4"/>
        <v>275426846.84000003</v>
      </c>
    </row>
    <row r="12" spans="1:31" s="14" customFormat="1" ht="12" x14ac:dyDescent="0.2">
      <c r="A12" s="10"/>
      <c r="B12" s="11" t="s">
        <v>12</v>
      </c>
      <c r="C12" s="12">
        <v>1159</v>
      </c>
      <c r="D12" s="13">
        <v>105585061.84999998</v>
      </c>
      <c r="E12" s="12">
        <v>1159</v>
      </c>
      <c r="F12" s="13">
        <v>105585061.84999998</v>
      </c>
      <c r="G12" s="12">
        <v>1157</v>
      </c>
      <c r="H12" s="13">
        <v>160177485.56999987</v>
      </c>
      <c r="I12" s="33">
        <f t="shared" si="0"/>
        <v>371347609.26999986</v>
      </c>
      <c r="J12" s="12">
        <v>1159</v>
      </c>
      <c r="K12" s="13">
        <v>150625460.02000025</v>
      </c>
      <c r="L12" s="12">
        <v>1172</v>
      </c>
      <c r="M12" s="13">
        <v>155668628.67999977</v>
      </c>
      <c r="N12" s="12">
        <v>1170</v>
      </c>
      <c r="O12" s="13">
        <v>155165911.57999977</v>
      </c>
      <c r="P12" s="33">
        <f t="shared" si="1"/>
        <v>461460000.27999985</v>
      </c>
      <c r="Q12" s="12">
        <v>1155</v>
      </c>
      <c r="R12" s="13">
        <v>258830596.75999987</v>
      </c>
      <c r="S12" s="12">
        <v>1163</v>
      </c>
      <c r="T12" s="13">
        <v>180344966.40999994</v>
      </c>
      <c r="U12" s="12">
        <v>1169</v>
      </c>
      <c r="V12" s="13">
        <v>182114868.78999972</v>
      </c>
      <c r="W12" s="33">
        <f t="shared" si="2"/>
        <v>621290431.95999956</v>
      </c>
      <c r="X12" s="12">
        <v>1166</v>
      </c>
      <c r="Y12" s="13">
        <v>237731674.70999947</v>
      </c>
      <c r="Z12" s="12">
        <v>1166</v>
      </c>
      <c r="AA12" s="13">
        <v>232287018.68999958</v>
      </c>
      <c r="AB12" s="12">
        <v>1168</v>
      </c>
      <c r="AC12" s="13">
        <v>352523798.67000091</v>
      </c>
      <c r="AD12" s="33">
        <f t="shared" si="3"/>
        <v>822542492.06999993</v>
      </c>
      <c r="AE12" s="33">
        <f t="shared" si="4"/>
        <v>2276640533.5799994</v>
      </c>
    </row>
    <row r="13" spans="1:31" s="14" customFormat="1" ht="12" x14ac:dyDescent="0.2">
      <c r="A13" s="10"/>
      <c r="B13" s="11" t="s">
        <v>13</v>
      </c>
      <c r="C13" s="12">
        <v>398</v>
      </c>
      <c r="D13" s="13">
        <v>31943963.700000025</v>
      </c>
      <c r="E13" s="12">
        <v>395</v>
      </c>
      <c r="F13" s="13">
        <v>31677077.730000023</v>
      </c>
      <c r="G13" s="12">
        <v>394</v>
      </c>
      <c r="H13" s="13">
        <v>38139131.869999953</v>
      </c>
      <c r="I13" s="33">
        <f t="shared" si="0"/>
        <v>101760173.30000001</v>
      </c>
      <c r="J13" s="12">
        <v>395</v>
      </c>
      <c r="K13" s="13">
        <v>44458592.359999999</v>
      </c>
      <c r="L13" s="12">
        <v>398</v>
      </c>
      <c r="M13" s="13">
        <v>45417027.789999999</v>
      </c>
      <c r="N13" s="12">
        <v>401</v>
      </c>
      <c r="O13" s="13">
        <v>45065629.469999991</v>
      </c>
      <c r="P13" s="33">
        <f t="shared" si="1"/>
        <v>134941249.62</v>
      </c>
      <c r="Q13" s="12">
        <v>402</v>
      </c>
      <c r="R13" s="13">
        <v>75206671.449999958</v>
      </c>
      <c r="S13" s="12">
        <v>404</v>
      </c>
      <c r="T13" s="13">
        <v>53625685.339999951</v>
      </c>
      <c r="U13" s="12">
        <v>404</v>
      </c>
      <c r="V13" s="13">
        <v>53457464.449999958</v>
      </c>
      <c r="W13" s="33">
        <f t="shared" si="2"/>
        <v>182289821.23999986</v>
      </c>
      <c r="X13" s="12">
        <v>402</v>
      </c>
      <c r="Y13" s="13">
        <v>67629501.970000103</v>
      </c>
      <c r="Z13" s="12">
        <v>403</v>
      </c>
      <c r="AA13" s="13">
        <v>66037868.460000098</v>
      </c>
      <c r="AB13" s="12">
        <v>406</v>
      </c>
      <c r="AC13" s="13">
        <v>100106797.75999999</v>
      </c>
      <c r="AD13" s="33">
        <f t="shared" si="3"/>
        <v>233774168.19000018</v>
      </c>
      <c r="AE13" s="33">
        <f t="shared" si="4"/>
        <v>652765412.35000014</v>
      </c>
    </row>
    <row r="14" spans="1:31" s="14" customFormat="1" ht="14.25" x14ac:dyDescent="0.2">
      <c r="A14" s="10"/>
      <c r="B14" s="11" t="s">
        <v>40</v>
      </c>
      <c r="C14" s="12">
        <v>444</v>
      </c>
      <c r="D14" s="13">
        <v>76221921.549999997</v>
      </c>
      <c r="E14" s="12">
        <v>432</v>
      </c>
      <c r="F14" s="13">
        <v>69944321.590000004</v>
      </c>
      <c r="G14" s="12">
        <v>444</v>
      </c>
      <c r="H14" s="13">
        <v>71135818.790000007</v>
      </c>
      <c r="I14" s="33">
        <f t="shared" si="0"/>
        <v>217302061.93000001</v>
      </c>
      <c r="J14" s="12">
        <v>438</v>
      </c>
      <c r="K14" s="13">
        <v>68550265.600000009</v>
      </c>
      <c r="L14" s="12">
        <v>436</v>
      </c>
      <c r="M14" s="13">
        <v>68168119.89000003</v>
      </c>
      <c r="N14" s="12">
        <v>436</v>
      </c>
      <c r="O14" s="13">
        <v>103219462.57000016</v>
      </c>
      <c r="P14" s="33">
        <f t="shared" si="1"/>
        <v>239937848.06000018</v>
      </c>
      <c r="Q14" s="12">
        <v>440</v>
      </c>
      <c r="R14" s="13">
        <v>85053305.559999928</v>
      </c>
      <c r="S14" s="12">
        <v>439</v>
      </c>
      <c r="T14" s="13">
        <v>86387040.269999996</v>
      </c>
      <c r="U14" s="12">
        <v>439</v>
      </c>
      <c r="V14" s="13">
        <v>86764578.890000001</v>
      </c>
      <c r="W14" s="33">
        <f t="shared" si="2"/>
        <v>258204924.71999991</v>
      </c>
      <c r="X14" s="12">
        <v>435</v>
      </c>
      <c r="Y14" s="13">
        <v>98609408.340000018</v>
      </c>
      <c r="Z14" s="12">
        <v>435</v>
      </c>
      <c r="AA14" s="13">
        <v>112716535.77999993</v>
      </c>
      <c r="AB14" s="12">
        <v>449</v>
      </c>
      <c r="AC14" s="13">
        <v>172713074.42999995</v>
      </c>
      <c r="AD14" s="33">
        <f t="shared" si="3"/>
        <v>384039018.54999989</v>
      </c>
      <c r="AE14" s="33">
        <f t="shared" si="4"/>
        <v>1099483853.26</v>
      </c>
    </row>
    <row r="15" spans="1:31" s="14" customFormat="1" ht="12" x14ac:dyDescent="0.2">
      <c r="A15" s="10"/>
      <c r="B15" s="11" t="s">
        <v>14</v>
      </c>
      <c r="C15" s="12">
        <v>267</v>
      </c>
      <c r="D15" s="13">
        <v>15992652.150000019</v>
      </c>
      <c r="E15" s="12">
        <v>267</v>
      </c>
      <c r="F15" s="13">
        <v>16015878.110000014</v>
      </c>
      <c r="G15" s="12">
        <v>267</v>
      </c>
      <c r="H15" s="13">
        <v>19426101.779999994</v>
      </c>
      <c r="I15" s="33">
        <f t="shared" si="0"/>
        <v>51434632.040000029</v>
      </c>
      <c r="J15" s="12">
        <v>268</v>
      </c>
      <c r="K15" s="13">
        <v>22546921.969999984</v>
      </c>
      <c r="L15" s="12">
        <v>270</v>
      </c>
      <c r="M15" s="13">
        <v>22778785.789999966</v>
      </c>
      <c r="N15" s="12">
        <v>266</v>
      </c>
      <c r="O15" s="13">
        <v>35470217.270000003</v>
      </c>
      <c r="P15" s="33">
        <f t="shared" si="1"/>
        <v>80795925.029999942</v>
      </c>
      <c r="Q15" s="12">
        <v>264</v>
      </c>
      <c r="R15" s="13">
        <v>27560138.200000022</v>
      </c>
      <c r="S15" s="12">
        <v>267</v>
      </c>
      <c r="T15" s="13">
        <v>27850784.42999997</v>
      </c>
      <c r="U15" s="12">
        <v>267</v>
      </c>
      <c r="V15" s="13">
        <v>28028783.479999971</v>
      </c>
      <c r="W15" s="33">
        <f t="shared" si="2"/>
        <v>83439706.10999997</v>
      </c>
      <c r="X15" s="12">
        <v>268</v>
      </c>
      <c r="Y15" s="13">
        <v>33953007.050000004</v>
      </c>
      <c r="Z15" s="12">
        <v>269</v>
      </c>
      <c r="AA15" s="13">
        <v>34282860.799999982</v>
      </c>
      <c r="AB15" s="12">
        <v>269</v>
      </c>
      <c r="AC15" s="13">
        <v>50687872.449999996</v>
      </c>
      <c r="AD15" s="33">
        <f t="shared" si="3"/>
        <v>118923740.29999998</v>
      </c>
      <c r="AE15" s="33">
        <f t="shared" si="4"/>
        <v>334594003.47999996</v>
      </c>
    </row>
    <row r="16" spans="1:31" s="14" customFormat="1" ht="12" x14ac:dyDescent="0.2">
      <c r="A16" s="10"/>
      <c r="B16" s="11" t="s">
        <v>15</v>
      </c>
      <c r="C16" s="12">
        <v>134</v>
      </c>
      <c r="D16" s="13">
        <v>11049289.649999995</v>
      </c>
      <c r="E16" s="12">
        <v>163</v>
      </c>
      <c r="F16" s="13">
        <v>12560443.439999999</v>
      </c>
      <c r="G16" s="12">
        <v>179</v>
      </c>
      <c r="H16" s="13">
        <v>16062312.470000003</v>
      </c>
      <c r="I16" s="33">
        <f t="shared" si="0"/>
        <v>39672045.560000002</v>
      </c>
      <c r="J16" s="12">
        <v>180</v>
      </c>
      <c r="K16" s="13">
        <v>18450988.199999996</v>
      </c>
      <c r="L16" s="12">
        <v>180</v>
      </c>
      <c r="M16" s="13">
        <v>18350479.789999995</v>
      </c>
      <c r="N16" s="12">
        <v>186</v>
      </c>
      <c r="O16" s="13">
        <v>27828170.449999962</v>
      </c>
      <c r="P16" s="33">
        <f t="shared" si="1"/>
        <v>64629638.439999953</v>
      </c>
      <c r="Q16" s="12">
        <v>190</v>
      </c>
      <c r="R16" s="13">
        <v>22310015.599999983</v>
      </c>
      <c r="S16" s="12">
        <v>194</v>
      </c>
      <c r="T16" s="13">
        <v>22556465.189999979</v>
      </c>
      <c r="U16" s="12">
        <v>195</v>
      </c>
      <c r="V16" s="13">
        <v>22723562.48999998</v>
      </c>
      <c r="W16" s="33">
        <f t="shared" si="2"/>
        <v>67590043.279999942</v>
      </c>
      <c r="X16" s="12">
        <v>195</v>
      </c>
      <c r="Y16" s="13">
        <v>27305559.829999961</v>
      </c>
      <c r="Z16" s="12">
        <v>196</v>
      </c>
      <c r="AA16" s="13">
        <v>27521330.109999962</v>
      </c>
      <c r="AB16" s="12">
        <v>196</v>
      </c>
      <c r="AC16" s="13">
        <v>41596263.600000016</v>
      </c>
      <c r="AD16" s="33">
        <f t="shared" si="3"/>
        <v>96423153.539999932</v>
      </c>
      <c r="AE16" s="33">
        <f t="shared" si="4"/>
        <v>268314880.81999981</v>
      </c>
    </row>
    <row r="17" spans="1:31" s="14" customFormat="1" ht="12" x14ac:dyDescent="0.2">
      <c r="A17" s="10"/>
      <c r="B17" s="11" t="s">
        <v>16</v>
      </c>
      <c r="C17" s="12">
        <v>99</v>
      </c>
      <c r="D17" s="13">
        <v>8434086.0999999996</v>
      </c>
      <c r="E17" s="12">
        <v>99</v>
      </c>
      <c r="F17" s="13">
        <v>8547243.3499999996</v>
      </c>
      <c r="G17" s="12">
        <v>99</v>
      </c>
      <c r="H17" s="13">
        <v>10234599.440000001</v>
      </c>
      <c r="I17" s="33">
        <f t="shared" si="0"/>
        <v>27215928.890000001</v>
      </c>
      <c r="J17" s="12">
        <v>128</v>
      </c>
      <c r="K17" s="13">
        <v>13867665.570000008</v>
      </c>
      <c r="L17" s="12">
        <v>128</v>
      </c>
      <c r="M17" s="13">
        <v>13879716.760000011</v>
      </c>
      <c r="N17" s="12">
        <v>127</v>
      </c>
      <c r="O17" s="13">
        <v>20175171.479999997</v>
      </c>
      <c r="P17" s="33">
        <f t="shared" si="1"/>
        <v>47922553.810000017</v>
      </c>
      <c r="Q17" s="12">
        <v>127</v>
      </c>
      <c r="R17" s="13">
        <v>16242990.629999995</v>
      </c>
      <c r="S17" s="12">
        <v>125</v>
      </c>
      <c r="T17" s="13">
        <v>15906207.999999991</v>
      </c>
      <c r="U17" s="12">
        <v>125</v>
      </c>
      <c r="V17" s="13">
        <v>16020104.309999995</v>
      </c>
      <c r="W17" s="33">
        <f t="shared" si="2"/>
        <v>48169302.939999983</v>
      </c>
      <c r="X17" s="12">
        <v>125</v>
      </c>
      <c r="Y17" s="13">
        <v>19561119.500000015</v>
      </c>
      <c r="Z17" s="12">
        <v>124</v>
      </c>
      <c r="AA17" s="13">
        <v>19491277.500000019</v>
      </c>
      <c r="AB17" s="12">
        <v>124</v>
      </c>
      <c r="AC17" s="13">
        <v>28998841.510000013</v>
      </c>
      <c r="AD17" s="33">
        <f t="shared" si="3"/>
        <v>68051238.51000005</v>
      </c>
      <c r="AE17" s="33">
        <f t="shared" si="4"/>
        <v>191359024.15000004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372</v>
      </c>
      <c r="D18" s="13">
        <v>49139028.130000032</v>
      </c>
      <c r="E18" s="12">
        <v>371</v>
      </c>
      <c r="F18" s="13">
        <v>52031797.63000001</v>
      </c>
      <c r="G18" s="12">
        <v>373</v>
      </c>
      <c r="H18" s="13">
        <v>68511555.789999902</v>
      </c>
      <c r="I18" s="33">
        <f t="shared" si="0"/>
        <v>169682381.54999995</v>
      </c>
      <c r="J18" s="12">
        <v>370</v>
      </c>
      <c r="K18" s="13">
        <v>75109797.470000133</v>
      </c>
      <c r="L18" s="12">
        <v>407</v>
      </c>
      <c r="M18" s="13">
        <v>78970325.919999987</v>
      </c>
      <c r="N18" s="12">
        <v>409</v>
      </c>
      <c r="O18" s="13">
        <v>122127720.13999985</v>
      </c>
      <c r="P18" s="33">
        <f t="shared" si="1"/>
        <v>276207843.52999997</v>
      </c>
      <c r="Q18" s="12">
        <v>407</v>
      </c>
      <c r="R18" s="13">
        <v>92917518.800000027</v>
      </c>
      <c r="S18" s="12">
        <v>405</v>
      </c>
      <c r="T18" s="13">
        <v>93532580.899999961</v>
      </c>
      <c r="U18" s="12">
        <v>404</v>
      </c>
      <c r="V18" s="13">
        <v>95510658.070000008</v>
      </c>
      <c r="W18" s="33">
        <f t="shared" si="2"/>
        <v>281960757.76999998</v>
      </c>
      <c r="X18" s="12">
        <v>404</v>
      </c>
      <c r="Y18" s="13">
        <v>120593223.46999995</v>
      </c>
      <c r="Z18" s="12">
        <v>399</v>
      </c>
      <c r="AA18" s="13">
        <v>118336467.82999995</v>
      </c>
      <c r="AB18" s="12">
        <v>437</v>
      </c>
      <c r="AC18" s="13">
        <v>182790398.00999996</v>
      </c>
      <c r="AD18" s="33">
        <f t="shared" si="3"/>
        <v>421720089.30999982</v>
      </c>
      <c r="AE18" s="33">
        <f t="shared" si="4"/>
        <v>1149571072.1599998</v>
      </c>
    </row>
    <row r="19" spans="1:31" s="14" customFormat="1" ht="12" x14ac:dyDescent="0.2">
      <c r="A19" s="10">
        <v>30672610423</v>
      </c>
      <c r="B19" s="11" t="s">
        <v>18</v>
      </c>
      <c r="C19" s="12">
        <v>128</v>
      </c>
      <c r="D19" s="13">
        <v>9297457.5099999979</v>
      </c>
      <c r="E19" s="12">
        <v>128</v>
      </c>
      <c r="F19" s="13">
        <v>9347256.4600000009</v>
      </c>
      <c r="G19" s="12">
        <v>128</v>
      </c>
      <c r="H19" s="13">
        <v>11221117.139999999</v>
      </c>
      <c r="I19" s="33">
        <f t="shared" si="0"/>
        <v>29865831.109999999</v>
      </c>
      <c r="J19" s="12">
        <v>129</v>
      </c>
      <c r="K19" s="13">
        <v>13089898.790000001</v>
      </c>
      <c r="L19" s="12">
        <v>129</v>
      </c>
      <c r="M19" s="13">
        <v>13058007.289999999</v>
      </c>
      <c r="N19" s="12">
        <v>128</v>
      </c>
      <c r="O19" s="13">
        <v>19698501.190000009</v>
      </c>
      <c r="P19" s="33">
        <f t="shared" si="1"/>
        <v>45846407.270000011</v>
      </c>
      <c r="Q19" s="12">
        <v>127</v>
      </c>
      <c r="R19" s="13">
        <v>15340388.810000004</v>
      </c>
      <c r="S19" s="12">
        <v>126</v>
      </c>
      <c r="T19" s="13">
        <v>15231563.030000001</v>
      </c>
      <c r="U19" s="12">
        <v>126</v>
      </c>
      <c r="V19" s="13">
        <v>15262654.260000002</v>
      </c>
      <c r="W19" s="33">
        <f t="shared" si="2"/>
        <v>45834606.100000009</v>
      </c>
      <c r="X19" s="12">
        <v>125</v>
      </c>
      <c r="Y19" s="13">
        <v>18442335.75</v>
      </c>
      <c r="Z19" s="12">
        <v>125</v>
      </c>
      <c r="AA19" s="13">
        <v>18684342.039999999</v>
      </c>
      <c r="AB19" s="12">
        <v>135</v>
      </c>
      <c r="AC19" s="13">
        <v>28913370.74000001</v>
      </c>
      <c r="AD19" s="33">
        <f t="shared" si="3"/>
        <v>66040048.530000009</v>
      </c>
      <c r="AE19" s="33">
        <f t="shared" si="4"/>
        <v>187586893.01000005</v>
      </c>
    </row>
    <row r="20" spans="1:31" s="14" customFormat="1" ht="12" x14ac:dyDescent="0.2">
      <c r="A20" s="10">
        <v>30702439783</v>
      </c>
      <c r="B20" s="11" t="s">
        <v>19</v>
      </c>
      <c r="C20" s="12">
        <v>400</v>
      </c>
      <c r="D20" s="13">
        <v>29184570.919999991</v>
      </c>
      <c r="E20" s="12">
        <v>401</v>
      </c>
      <c r="F20" s="13">
        <v>31355159.949999992</v>
      </c>
      <c r="G20" s="12">
        <v>403</v>
      </c>
      <c r="H20" s="13">
        <v>46182574.910000004</v>
      </c>
      <c r="I20" s="33">
        <f t="shared" si="0"/>
        <v>106722305.77999999</v>
      </c>
      <c r="J20" s="12">
        <v>399</v>
      </c>
      <c r="K20" s="13">
        <v>43677582.49000001</v>
      </c>
      <c r="L20" s="12">
        <v>401</v>
      </c>
      <c r="M20" s="13">
        <v>43444998.63000001</v>
      </c>
      <c r="N20" s="12">
        <v>400</v>
      </c>
      <c r="O20" s="13">
        <v>64427955.299999915</v>
      </c>
      <c r="P20" s="33">
        <f t="shared" si="1"/>
        <v>151550536.41999993</v>
      </c>
      <c r="Q20" s="12">
        <v>401</v>
      </c>
      <c r="R20" s="13">
        <v>50052465.709999971</v>
      </c>
      <c r="S20" s="12">
        <v>406</v>
      </c>
      <c r="T20" s="13">
        <v>51193378.419999979</v>
      </c>
      <c r="U20" s="12">
        <v>407</v>
      </c>
      <c r="V20" s="13">
        <v>51798797.379999965</v>
      </c>
      <c r="W20" s="33">
        <f t="shared" si="2"/>
        <v>153044641.50999993</v>
      </c>
      <c r="X20" s="12">
        <v>407</v>
      </c>
      <c r="Y20" s="13">
        <v>62616504.870000079</v>
      </c>
      <c r="Z20" s="12">
        <v>409</v>
      </c>
      <c r="AA20" s="13">
        <v>62224722.720000073</v>
      </c>
      <c r="AB20" s="12">
        <v>410</v>
      </c>
      <c r="AC20" s="13">
        <v>92999381.459999934</v>
      </c>
      <c r="AD20" s="33">
        <f t="shared" si="3"/>
        <v>217840609.05000007</v>
      </c>
      <c r="AE20" s="33">
        <f t="shared" si="4"/>
        <v>629158092.75999987</v>
      </c>
    </row>
    <row r="21" spans="1:31" s="14" customFormat="1" ht="12" x14ac:dyDescent="0.2">
      <c r="A21" s="10">
        <v>30672652738</v>
      </c>
      <c r="B21" s="11" t="s">
        <v>20</v>
      </c>
      <c r="C21" s="12">
        <v>183</v>
      </c>
      <c r="D21" s="13">
        <v>12399002.289999994</v>
      </c>
      <c r="E21" s="12">
        <v>184</v>
      </c>
      <c r="F21" s="13">
        <v>12458583.209999995</v>
      </c>
      <c r="G21" s="12">
        <v>184</v>
      </c>
      <c r="H21" s="13">
        <v>18503548.979999989</v>
      </c>
      <c r="I21" s="33">
        <f t="shared" si="0"/>
        <v>43361134.479999974</v>
      </c>
      <c r="J21" s="12">
        <v>181</v>
      </c>
      <c r="K21" s="13">
        <v>17204590.049999997</v>
      </c>
      <c r="L21" s="12">
        <v>180</v>
      </c>
      <c r="M21" s="13">
        <v>17282114.529999994</v>
      </c>
      <c r="N21" s="12">
        <v>178</v>
      </c>
      <c r="O21" s="13">
        <v>25523999.530000016</v>
      </c>
      <c r="P21" s="33">
        <f t="shared" si="1"/>
        <v>60010704.110000007</v>
      </c>
      <c r="Q21" s="12">
        <v>177</v>
      </c>
      <c r="R21" s="13">
        <v>19712446.619999994</v>
      </c>
      <c r="S21" s="12">
        <v>178</v>
      </c>
      <c r="T21" s="13">
        <v>19833617.859999999</v>
      </c>
      <c r="U21" s="12">
        <v>177</v>
      </c>
      <c r="V21" s="13">
        <v>19954515.159999996</v>
      </c>
      <c r="W21" s="33">
        <f t="shared" si="2"/>
        <v>59500579.639999986</v>
      </c>
      <c r="X21" s="12">
        <v>176</v>
      </c>
      <c r="Y21" s="13">
        <v>24241497.939999979</v>
      </c>
      <c r="Z21" s="12">
        <v>176</v>
      </c>
      <c r="AA21" s="13">
        <v>24274350.87999998</v>
      </c>
      <c r="AB21" s="12">
        <v>181</v>
      </c>
      <c r="AC21" s="13">
        <v>36683971.059999995</v>
      </c>
      <c r="AD21" s="33">
        <f t="shared" si="3"/>
        <v>85199819.879999965</v>
      </c>
      <c r="AE21" s="33">
        <f t="shared" si="4"/>
        <v>248072238.10999995</v>
      </c>
    </row>
    <row r="22" spans="1:31" s="14" customFormat="1" ht="12" x14ac:dyDescent="0.2">
      <c r="A22" s="10">
        <v>30672560841</v>
      </c>
      <c r="B22" s="11" t="s">
        <v>21</v>
      </c>
      <c r="C22" s="12">
        <v>485</v>
      </c>
      <c r="D22" s="13">
        <v>39936537.859999992</v>
      </c>
      <c r="E22" s="12">
        <v>485</v>
      </c>
      <c r="F22" s="13">
        <v>49623746.05999995</v>
      </c>
      <c r="G22" s="12">
        <v>491</v>
      </c>
      <c r="H22" s="13">
        <v>51654238.769999944</v>
      </c>
      <c r="I22" s="33">
        <f t="shared" si="0"/>
        <v>141214522.68999988</v>
      </c>
      <c r="J22" s="12">
        <v>492</v>
      </c>
      <c r="K22" s="13">
        <v>60476843.239999905</v>
      </c>
      <c r="L22" s="12">
        <v>491</v>
      </c>
      <c r="M22" s="13">
        <v>61496954.190000117</v>
      </c>
      <c r="N22" s="12">
        <v>496</v>
      </c>
      <c r="O22" s="13">
        <v>92359896.039999694</v>
      </c>
      <c r="P22" s="33">
        <f t="shared" si="1"/>
        <v>214333693.46999973</v>
      </c>
      <c r="Q22" s="12">
        <v>520</v>
      </c>
      <c r="R22" s="13">
        <v>75646276.500000164</v>
      </c>
      <c r="S22" s="12">
        <v>521</v>
      </c>
      <c r="T22" s="13">
        <v>75905112.200000182</v>
      </c>
      <c r="U22" s="12">
        <v>521</v>
      </c>
      <c r="V22" s="13">
        <v>76082628.740000144</v>
      </c>
      <c r="W22" s="33">
        <f t="shared" si="2"/>
        <v>227634017.44000047</v>
      </c>
      <c r="X22" s="12">
        <v>519</v>
      </c>
      <c r="Y22" s="13">
        <v>93046502.789999962</v>
      </c>
      <c r="Z22" s="12">
        <v>520</v>
      </c>
      <c r="AA22" s="13">
        <v>95513587.75999999</v>
      </c>
      <c r="AB22" s="12">
        <v>520</v>
      </c>
      <c r="AC22" s="13">
        <v>142453433.51999977</v>
      </c>
      <c r="AD22" s="33">
        <f t="shared" si="3"/>
        <v>331013524.06999969</v>
      </c>
      <c r="AE22" s="33">
        <f t="shared" si="4"/>
        <v>914195757.66999984</v>
      </c>
    </row>
    <row r="23" spans="1:31" s="14" customFormat="1" ht="12" x14ac:dyDescent="0.2">
      <c r="A23" s="10">
        <v>30672610733</v>
      </c>
      <c r="B23" s="11" t="s">
        <v>22</v>
      </c>
      <c r="C23" s="12">
        <v>76</v>
      </c>
      <c r="D23" s="13">
        <v>6079811.5800000001</v>
      </c>
      <c r="E23" s="12">
        <v>78</v>
      </c>
      <c r="F23" s="13">
        <v>6421136.46</v>
      </c>
      <c r="G23" s="12">
        <v>79</v>
      </c>
      <c r="H23" s="13">
        <v>6699922.3999999994</v>
      </c>
      <c r="I23" s="33">
        <f t="shared" si="0"/>
        <v>19200870.439999998</v>
      </c>
      <c r="J23" s="12">
        <v>79</v>
      </c>
      <c r="K23" s="13">
        <v>7785321.6899999985</v>
      </c>
      <c r="L23" s="12">
        <v>79</v>
      </c>
      <c r="M23" s="13">
        <v>7787658.6099999985</v>
      </c>
      <c r="N23" s="12">
        <v>84</v>
      </c>
      <c r="O23" s="13">
        <v>11800990.210000003</v>
      </c>
      <c r="P23" s="33">
        <f t="shared" si="1"/>
        <v>27373970.509999998</v>
      </c>
      <c r="Q23" s="12">
        <v>84</v>
      </c>
      <c r="R23" s="13">
        <v>9538875.6900000032</v>
      </c>
      <c r="S23" s="12">
        <v>84</v>
      </c>
      <c r="T23" s="13">
        <v>9544050.9900000021</v>
      </c>
      <c r="U23" s="12">
        <v>84</v>
      </c>
      <c r="V23" s="13">
        <v>9552361.5900000054</v>
      </c>
      <c r="W23" s="33">
        <f t="shared" si="2"/>
        <v>28635288.270000011</v>
      </c>
      <c r="X23" s="12">
        <v>84</v>
      </c>
      <c r="Y23" s="13">
        <v>11639703.980000002</v>
      </c>
      <c r="Z23" s="12">
        <v>84</v>
      </c>
      <c r="AA23" s="13">
        <v>11646806.870000003</v>
      </c>
      <c r="AB23" s="12">
        <v>84</v>
      </c>
      <c r="AC23" s="13">
        <v>17202608.520000003</v>
      </c>
      <c r="AD23" s="33">
        <f t="shared" si="3"/>
        <v>40489119.370000005</v>
      </c>
      <c r="AE23" s="33">
        <f t="shared" si="4"/>
        <v>115699248.59</v>
      </c>
    </row>
    <row r="24" spans="1:31" s="14" customFormat="1" ht="12" x14ac:dyDescent="0.2">
      <c r="A24" s="10">
        <v>30672595955</v>
      </c>
      <c r="B24" s="11" t="s">
        <v>23</v>
      </c>
      <c r="C24" s="12">
        <v>205</v>
      </c>
      <c r="D24" s="13">
        <v>19461775.909999996</v>
      </c>
      <c r="E24" s="12">
        <v>207</v>
      </c>
      <c r="F24" s="13">
        <v>22842477.170000002</v>
      </c>
      <c r="G24" s="12">
        <v>208</v>
      </c>
      <c r="H24" s="13">
        <v>25834081.250000011</v>
      </c>
      <c r="I24" s="33">
        <f t="shared" si="0"/>
        <v>68138334.330000013</v>
      </c>
      <c r="J24" s="12">
        <v>205</v>
      </c>
      <c r="K24" s="13">
        <v>26634200.019999988</v>
      </c>
      <c r="L24" s="12">
        <v>207</v>
      </c>
      <c r="M24" s="13">
        <v>26847363.929999992</v>
      </c>
      <c r="N24" s="12">
        <v>205</v>
      </c>
      <c r="O24" s="13">
        <v>39792217.579999976</v>
      </c>
      <c r="P24" s="33">
        <f t="shared" si="1"/>
        <v>93273781.529999956</v>
      </c>
      <c r="Q24" s="12">
        <v>207</v>
      </c>
      <c r="R24" s="13">
        <v>30576403.770000003</v>
      </c>
      <c r="S24" s="12">
        <v>207</v>
      </c>
      <c r="T24" s="13">
        <v>30800048.080000009</v>
      </c>
      <c r="U24" s="12">
        <v>209</v>
      </c>
      <c r="V24" s="13">
        <v>31076665.260000013</v>
      </c>
      <c r="W24" s="33">
        <f t="shared" si="2"/>
        <v>92453117.110000014</v>
      </c>
      <c r="X24" s="12">
        <v>209</v>
      </c>
      <c r="Y24" s="13">
        <v>38373514.519999988</v>
      </c>
      <c r="Z24" s="12">
        <v>207</v>
      </c>
      <c r="AA24" s="13">
        <v>38159562.029999979</v>
      </c>
      <c r="AB24" s="12">
        <v>208</v>
      </c>
      <c r="AC24" s="13">
        <v>57206087.090000011</v>
      </c>
      <c r="AD24" s="33">
        <f t="shared" si="3"/>
        <v>133739163.63999999</v>
      </c>
      <c r="AE24" s="33">
        <f t="shared" si="4"/>
        <v>387604396.61000001</v>
      </c>
    </row>
    <row r="25" spans="1:31" s="14" customFormat="1" ht="12" x14ac:dyDescent="0.2">
      <c r="A25" s="10">
        <v>30672625714</v>
      </c>
      <c r="B25" s="11" t="s">
        <v>24</v>
      </c>
      <c r="C25" s="12">
        <v>3919</v>
      </c>
      <c r="D25" s="13">
        <v>471923195.16000164</v>
      </c>
      <c r="E25" s="12">
        <v>3859</v>
      </c>
      <c r="F25" s="13">
        <v>450759076.11000264</v>
      </c>
      <c r="G25" s="12">
        <v>3658</v>
      </c>
      <c r="H25" s="13">
        <v>477511411.540003</v>
      </c>
      <c r="I25" s="33">
        <f t="shared" si="0"/>
        <v>1400193682.8100073</v>
      </c>
      <c r="J25" s="12">
        <v>3408</v>
      </c>
      <c r="K25" s="13">
        <v>478082380.25999963</v>
      </c>
      <c r="L25" s="12">
        <v>3587</v>
      </c>
      <c r="M25" s="13">
        <v>487207238.17000121</v>
      </c>
      <c r="N25" s="12">
        <v>3375</v>
      </c>
      <c r="O25" s="13">
        <v>760974424.74999774</v>
      </c>
      <c r="P25" s="33">
        <f t="shared" si="1"/>
        <v>1726264043.1799984</v>
      </c>
      <c r="Q25" s="12">
        <v>3480</v>
      </c>
      <c r="R25" s="13">
        <v>566478774.83999813</v>
      </c>
      <c r="S25" s="12">
        <v>3364</v>
      </c>
      <c r="T25" s="13">
        <v>563643470.25999844</v>
      </c>
      <c r="U25" s="12">
        <v>3527</v>
      </c>
      <c r="V25" s="13">
        <v>637490914.58999562</v>
      </c>
      <c r="W25" s="33">
        <f t="shared" si="2"/>
        <v>1767613159.6899922</v>
      </c>
      <c r="X25" s="12">
        <v>3522</v>
      </c>
      <c r="Y25" s="13">
        <v>645956465.54999614</v>
      </c>
      <c r="Z25" s="12">
        <v>3436</v>
      </c>
      <c r="AA25" s="13">
        <v>749883408.41999793</v>
      </c>
      <c r="AB25" s="12">
        <v>3833</v>
      </c>
      <c r="AC25" s="13">
        <v>1223317035.4200003</v>
      </c>
      <c r="AD25" s="33">
        <f t="shared" si="3"/>
        <v>2619156909.3899946</v>
      </c>
      <c r="AE25" s="33">
        <f t="shared" si="4"/>
        <v>7513227795.0699921</v>
      </c>
    </row>
    <row r="26" spans="1:31" s="14" customFormat="1" ht="12" x14ac:dyDescent="0.2">
      <c r="A26" s="10">
        <v>30710971958</v>
      </c>
      <c r="B26" s="11" t="s">
        <v>25</v>
      </c>
      <c r="C26" s="12">
        <v>191</v>
      </c>
      <c r="D26" s="13">
        <v>13265275.279999994</v>
      </c>
      <c r="E26" s="12">
        <v>191</v>
      </c>
      <c r="F26" s="13">
        <v>13410327.76</v>
      </c>
      <c r="G26" s="12">
        <v>186</v>
      </c>
      <c r="H26" s="13">
        <v>15495371.120000007</v>
      </c>
      <c r="I26" s="33">
        <f t="shared" si="0"/>
        <v>42170974.159999996</v>
      </c>
      <c r="J26" s="12">
        <v>188</v>
      </c>
      <c r="K26" s="13">
        <v>18208246.550000004</v>
      </c>
      <c r="L26" s="12">
        <v>189</v>
      </c>
      <c r="M26" s="13">
        <v>18361814.210000005</v>
      </c>
      <c r="N26" s="12">
        <v>189</v>
      </c>
      <c r="O26" s="13">
        <v>27413595.600000009</v>
      </c>
      <c r="P26" s="33">
        <f t="shared" si="1"/>
        <v>63983656.360000014</v>
      </c>
      <c r="Q26" s="12">
        <v>187</v>
      </c>
      <c r="R26" s="13">
        <v>21309396.219999999</v>
      </c>
      <c r="S26" s="12">
        <v>189</v>
      </c>
      <c r="T26" s="13">
        <v>21554418.029999994</v>
      </c>
      <c r="U26" s="12">
        <v>187</v>
      </c>
      <c r="V26" s="13">
        <v>21707276.879999995</v>
      </c>
      <c r="W26" s="33">
        <f t="shared" si="2"/>
        <v>64571091.129999988</v>
      </c>
      <c r="X26" s="12">
        <v>191</v>
      </c>
      <c r="Y26" s="13">
        <v>26735595.610000014</v>
      </c>
      <c r="Z26" s="12">
        <v>190</v>
      </c>
      <c r="AA26" s="13">
        <v>26218488.040000003</v>
      </c>
      <c r="AB26" s="12">
        <v>191</v>
      </c>
      <c r="AC26" s="13">
        <v>39793516.150000013</v>
      </c>
      <c r="AD26" s="33">
        <f t="shared" si="3"/>
        <v>92747599.800000042</v>
      </c>
      <c r="AE26" s="33">
        <f t="shared" si="4"/>
        <v>263473321.45000005</v>
      </c>
    </row>
    <row r="27" spans="1:31" s="14" customFormat="1" ht="12" x14ac:dyDescent="0.2">
      <c r="A27" s="10">
        <v>30672852060</v>
      </c>
      <c r="B27" s="11" t="s">
        <v>26</v>
      </c>
      <c r="C27" s="12">
        <v>244</v>
      </c>
      <c r="D27" s="13">
        <v>22817574.519999992</v>
      </c>
      <c r="E27" s="12">
        <v>241</v>
      </c>
      <c r="F27" s="13">
        <v>22705968.549999982</v>
      </c>
      <c r="G27" s="12">
        <v>242</v>
      </c>
      <c r="H27" s="13">
        <v>32789568.460000005</v>
      </c>
      <c r="I27" s="33">
        <f t="shared" si="0"/>
        <v>78313111.529999986</v>
      </c>
      <c r="J27" s="12">
        <v>243</v>
      </c>
      <c r="K27" s="13">
        <v>31356781.5</v>
      </c>
      <c r="L27" s="12">
        <v>242</v>
      </c>
      <c r="M27" s="13">
        <v>31072373.45999999</v>
      </c>
      <c r="N27" s="12">
        <v>242</v>
      </c>
      <c r="O27" s="13">
        <v>45301780.829999998</v>
      </c>
      <c r="P27" s="33">
        <f t="shared" si="1"/>
        <v>107730935.78999999</v>
      </c>
      <c r="Q27" s="12">
        <v>242</v>
      </c>
      <c r="R27" s="13">
        <v>36375046.329999991</v>
      </c>
      <c r="S27" s="12">
        <v>244</v>
      </c>
      <c r="T27" s="13">
        <v>36702503.129999988</v>
      </c>
      <c r="U27" s="12">
        <v>244</v>
      </c>
      <c r="V27" s="13">
        <v>37144276.740000002</v>
      </c>
      <c r="W27" s="33">
        <f t="shared" si="2"/>
        <v>110221826.19999999</v>
      </c>
      <c r="X27" s="12">
        <v>244</v>
      </c>
      <c r="Y27" s="13">
        <v>44322097.579999983</v>
      </c>
      <c r="Z27" s="12">
        <v>245</v>
      </c>
      <c r="AA27" s="13">
        <v>44569469.000000015</v>
      </c>
      <c r="AB27" s="12">
        <v>246</v>
      </c>
      <c r="AC27" s="13">
        <v>65393528.999999985</v>
      </c>
      <c r="AD27" s="33">
        <f t="shared" si="3"/>
        <v>154285095.57999998</v>
      </c>
      <c r="AE27" s="33">
        <f t="shared" si="4"/>
        <v>450550969.0999999</v>
      </c>
    </row>
    <row r="28" spans="1:31" s="14" customFormat="1" ht="12" x14ac:dyDescent="0.2">
      <c r="A28" s="10">
        <v>30672623118</v>
      </c>
      <c r="B28" s="11" t="s">
        <v>27</v>
      </c>
      <c r="C28" s="12">
        <v>450</v>
      </c>
      <c r="D28" s="13">
        <v>70460573.110000059</v>
      </c>
      <c r="E28" s="12">
        <v>453</v>
      </c>
      <c r="F28" s="13">
        <v>71131416.500000015</v>
      </c>
      <c r="G28" s="12">
        <v>456</v>
      </c>
      <c r="H28" s="13">
        <v>50670033.830000021</v>
      </c>
      <c r="I28" s="33">
        <f t="shared" si="0"/>
        <v>192262023.44000009</v>
      </c>
      <c r="J28" s="12">
        <v>461</v>
      </c>
      <c r="K28" s="13">
        <v>56630707.360000052</v>
      </c>
      <c r="L28" s="12">
        <v>463</v>
      </c>
      <c r="M28" s="13">
        <v>81563567.27000007</v>
      </c>
      <c r="N28" s="12">
        <v>468</v>
      </c>
      <c r="O28" s="13">
        <v>88272313.399999946</v>
      </c>
      <c r="P28" s="33">
        <f t="shared" si="1"/>
        <v>226466588.03000006</v>
      </c>
      <c r="Q28" s="12">
        <v>469</v>
      </c>
      <c r="R28" s="13">
        <v>93225110.200000063</v>
      </c>
      <c r="S28" s="12">
        <v>474</v>
      </c>
      <c r="T28" s="13">
        <v>95479906.159999996</v>
      </c>
      <c r="U28" s="12">
        <v>484</v>
      </c>
      <c r="V28" s="13">
        <v>96655350.730000094</v>
      </c>
      <c r="W28" s="33">
        <f t="shared" si="2"/>
        <v>285360367.09000015</v>
      </c>
      <c r="X28" s="12">
        <v>484</v>
      </c>
      <c r="Y28" s="13">
        <v>114268599.20999999</v>
      </c>
      <c r="Z28" s="12">
        <v>481</v>
      </c>
      <c r="AA28" s="13">
        <v>115660080.1400001</v>
      </c>
      <c r="AB28" s="12">
        <v>479</v>
      </c>
      <c r="AC28" s="13">
        <v>173677255.18999982</v>
      </c>
      <c r="AD28" s="33">
        <f t="shared" si="3"/>
        <v>403605934.5399999</v>
      </c>
      <c r="AE28" s="33">
        <f t="shared" si="4"/>
        <v>1107694913.1000004</v>
      </c>
    </row>
    <row r="29" spans="1:31" s="14" customFormat="1" ht="12" x14ac:dyDescent="0.2">
      <c r="A29" s="10">
        <v>33672581589</v>
      </c>
      <c r="B29" s="11" t="s">
        <v>28</v>
      </c>
      <c r="C29" s="12">
        <v>1275</v>
      </c>
      <c r="D29" s="13">
        <v>104414589.84000038</v>
      </c>
      <c r="E29" s="12">
        <v>1281</v>
      </c>
      <c r="F29" s="13">
        <v>107290163.41000038</v>
      </c>
      <c r="G29" s="12">
        <v>1277</v>
      </c>
      <c r="H29" s="13">
        <v>152368173.39000028</v>
      </c>
      <c r="I29" s="33">
        <f t="shared" si="0"/>
        <v>364072926.64000106</v>
      </c>
      <c r="J29" s="12">
        <v>1257</v>
      </c>
      <c r="K29" s="13">
        <v>143294010.32999972</v>
      </c>
      <c r="L29" s="12">
        <v>1242</v>
      </c>
      <c r="M29" s="13">
        <v>142270706.99999967</v>
      </c>
      <c r="N29" s="12">
        <v>1226</v>
      </c>
      <c r="O29" s="13">
        <v>196582338.97000021</v>
      </c>
      <c r="P29" s="33">
        <f t="shared" si="1"/>
        <v>482147056.29999959</v>
      </c>
      <c r="Q29" s="12">
        <v>1227</v>
      </c>
      <c r="R29" s="13">
        <v>155323884.22000039</v>
      </c>
      <c r="S29" s="12">
        <v>1218</v>
      </c>
      <c r="T29" s="13">
        <v>154742106.22000036</v>
      </c>
      <c r="U29" s="12">
        <v>1218</v>
      </c>
      <c r="V29" s="13">
        <v>155217877.68000019</v>
      </c>
      <c r="W29" s="33">
        <f t="shared" si="2"/>
        <v>465283868.12000096</v>
      </c>
      <c r="X29" s="12">
        <v>1215</v>
      </c>
      <c r="Y29" s="13">
        <v>184780194.34000003</v>
      </c>
      <c r="Z29" s="12">
        <v>1218</v>
      </c>
      <c r="AA29" s="13">
        <v>184543553.4600001</v>
      </c>
      <c r="AB29" s="12">
        <v>1193</v>
      </c>
      <c r="AC29" s="13">
        <v>271030838.49999988</v>
      </c>
      <c r="AD29" s="33">
        <f t="shared" si="3"/>
        <v>640354586.29999995</v>
      </c>
      <c r="AE29" s="33">
        <f t="shared" si="4"/>
        <v>1951858437.3600018</v>
      </c>
    </row>
    <row r="30" spans="1:31" s="14" customFormat="1" ht="12" x14ac:dyDescent="0.2">
      <c r="A30" s="10">
        <v>30710623674</v>
      </c>
      <c r="B30" s="11" t="s">
        <v>29</v>
      </c>
      <c r="C30" s="12">
        <v>602</v>
      </c>
      <c r="D30" s="13">
        <v>55886663.420000032</v>
      </c>
      <c r="E30" s="12">
        <v>603</v>
      </c>
      <c r="F30" s="13">
        <v>51820171.030000031</v>
      </c>
      <c r="G30" s="12">
        <v>608</v>
      </c>
      <c r="H30" s="13">
        <v>80472277.74999997</v>
      </c>
      <c r="I30" s="33">
        <f t="shared" si="0"/>
        <v>188179112.20000005</v>
      </c>
      <c r="J30" s="12">
        <v>618</v>
      </c>
      <c r="K30" s="13">
        <v>77817436.699999973</v>
      </c>
      <c r="L30" s="12">
        <v>623</v>
      </c>
      <c r="M30" s="13">
        <v>79452760.770000055</v>
      </c>
      <c r="N30" s="12">
        <v>619</v>
      </c>
      <c r="O30" s="13">
        <v>115828167.54999998</v>
      </c>
      <c r="P30" s="33">
        <f t="shared" si="1"/>
        <v>273098365.01999998</v>
      </c>
      <c r="Q30" s="12">
        <v>627</v>
      </c>
      <c r="R30" s="13">
        <v>92013321.72999993</v>
      </c>
      <c r="S30" s="12">
        <v>629</v>
      </c>
      <c r="T30" s="13">
        <v>92274437.879999965</v>
      </c>
      <c r="U30" s="12">
        <v>627</v>
      </c>
      <c r="V30" s="13">
        <v>96324936.809999958</v>
      </c>
      <c r="W30" s="33">
        <f t="shared" si="2"/>
        <v>280612696.41999984</v>
      </c>
      <c r="X30" s="12">
        <v>634</v>
      </c>
      <c r="Y30" s="13">
        <v>116933007.85000004</v>
      </c>
      <c r="Z30" s="12">
        <v>637</v>
      </c>
      <c r="AA30" s="13">
        <v>114903807.37999988</v>
      </c>
      <c r="AB30" s="12">
        <v>639</v>
      </c>
      <c r="AC30" s="13">
        <v>183390035.21999988</v>
      </c>
      <c r="AD30" s="33">
        <f t="shared" si="3"/>
        <v>415226850.44999981</v>
      </c>
      <c r="AE30" s="33">
        <f t="shared" si="4"/>
        <v>1157117024.0899997</v>
      </c>
    </row>
    <row r="31" spans="1:31" s="14" customFormat="1" ht="12" x14ac:dyDescent="0.2">
      <c r="A31" s="10"/>
      <c r="B31" s="11" t="s">
        <v>30</v>
      </c>
      <c r="C31" s="12">
        <v>791</v>
      </c>
      <c r="D31" s="13">
        <v>112477511.25000007</v>
      </c>
      <c r="E31" s="12">
        <v>793</v>
      </c>
      <c r="F31" s="13">
        <v>122026081.95999996</v>
      </c>
      <c r="G31" s="12">
        <v>792</v>
      </c>
      <c r="H31" s="13">
        <v>134810515.56999993</v>
      </c>
      <c r="I31" s="33">
        <f t="shared" si="0"/>
        <v>369314108.77999997</v>
      </c>
      <c r="J31" s="12">
        <v>856</v>
      </c>
      <c r="K31" s="13">
        <v>140215664.65000021</v>
      </c>
      <c r="L31" s="12">
        <v>862</v>
      </c>
      <c r="M31" s="13">
        <v>157966246.91999996</v>
      </c>
      <c r="N31" s="12">
        <v>865</v>
      </c>
      <c r="O31" s="13">
        <v>164568758.21000007</v>
      </c>
      <c r="P31" s="33">
        <f t="shared" si="1"/>
        <v>462750669.78000021</v>
      </c>
      <c r="Q31" s="12">
        <v>862</v>
      </c>
      <c r="R31" s="13">
        <v>264253321.92000028</v>
      </c>
      <c r="S31" s="12">
        <v>859</v>
      </c>
      <c r="T31" s="13">
        <v>209155613.45000008</v>
      </c>
      <c r="U31" s="12">
        <v>855</v>
      </c>
      <c r="V31" s="13">
        <v>229831592.42000031</v>
      </c>
      <c r="W31" s="33">
        <f t="shared" si="2"/>
        <v>703240527.79000068</v>
      </c>
      <c r="X31" s="12">
        <v>857</v>
      </c>
      <c r="Y31" s="13">
        <v>243660007.51999983</v>
      </c>
      <c r="Z31" s="12">
        <v>867</v>
      </c>
      <c r="AA31" s="13">
        <v>276177130.13000023</v>
      </c>
      <c r="AB31" s="12">
        <v>917</v>
      </c>
      <c r="AC31" s="13">
        <v>450962747.41999996</v>
      </c>
      <c r="AD31" s="33">
        <f t="shared" si="3"/>
        <v>970799885.07000005</v>
      </c>
      <c r="AE31" s="33">
        <f t="shared" si="4"/>
        <v>2506105191.420001</v>
      </c>
    </row>
    <row r="32" spans="1:31" s="14" customFormat="1" ht="12" x14ac:dyDescent="0.2">
      <c r="A32" s="10"/>
      <c r="B32" s="11" t="s">
        <v>31</v>
      </c>
      <c r="C32" s="12">
        <v>268</v>
      </c>
      <c r="D32" s="13">
        <v>22223287.350000042</v>
      </c>
      <c r="E32" s="12">
        <v>299</v>
      </c>
      <c r="F32" s="13">
        <v>23143529.650000021</v>
      </c>
      <c r="G32" s="12">
        <v>304</v>
      </c>
      <c r="H32" s="13">
        <v>29811125.969999995</v>
      </c>
      <c r="I32" s="33">
        <f t="shared" si="0"/>
        <v>75177942.970000058</v>
      </c>
      <c r="J32" s="12">
        <v>298</v>
      </c>
      <c r="K32" s="13">
        <v>31608707.610000011</v>
      </c>
      <c r="L32" s="12">
        <v>309</v>
      </c>
      <c r="M32" s="13">
        <v>31838876.889999986</v>
      </c>
      <c r="N32" s="12">
        <v>309</v>
      </c>
      <c r="O32" s="13">
        <v>31697484.539999973</v>
      </c>
      <c r="P32" s="33">
        <f t="shared" si="1"/>
        <v>95145069.039999977</v>
      </c>
      <c r="Q32" s="12">
        <v>317</v>
      </c>
      <c r="R32" s="13">
        <v>38414182.32000006</v>
      </c>
      <c r="S32" s="12">
        <v>325</v>
      </c>
      <c r="T32" s="13">
        <v>39779666.580000035</v>
      </c>
      <c r="U32" s="12">
        <v>326</v>
      </c>
      <c r="V32" s="13">
        <v>40124295.840000033</v>
      </c>
      <c r="W32" s="33">
        <f t="shared" si="2"/>
        <v>118318144.74000013</v>
      </c>
      <c r="X32" s="12">
        <v>328</v>
      </c>
      <c r="Y32" s="13">
        <v>48981411.120000079</v>
      </c>
      <c r="Z32" s="12">
        <v>325</v>
      </c>
      <c r="AA32" s="13">
        <v>52578874.230000071</v>
      </c>
      <c r="AB32" s="12">
        <v>294</v>
      </c>
      <c r="AC32" s="13">
        <v>81037581.229999989</v>
      </c>
      <c r="AD32" s="33">
        <f t="shared" si="3"/>
        <v>182597866.58000013</v>
      </c>
      <c r="AE32" s="33">
        <f t="shared" si="4"/>
        <v>471239023.33000028</v>
      </c>
    </row>
    <row r="33" spans="1:31" s="14" customFormat="1" ht="12" x14ac:dyDescent="0.2">
      <c r="A33" s="10"/>
      <c r="B33" s="11" t="s">
        <v>32</v>
      </c>
      <c r="C33" s="12">
        <v>501</v>
      </c>
      <c r="D33" s="13">
        <v>34721207.770000048</v>
      </c>
      <c r="E33" s="12">
        <v>502</v>
      </c>
      <c r="F33" s="13">
        <v>46261568.149999894</v>
      </c>
      <c r="G33" s="12">
        <v>502</v>
      </c>
      <c r="H33" s="13">
        <v>45037478.759999931</v>
      </c>
      <c r="I33" s="33">
        <f t="shared" si="0"/>
        <v>126020254.67999987</v>
      </c>
      <c r="J33" s="12">
        <v>502</v>
      </c>
      <c r="K33" s="13">
        <v>52245343.989999987</v>
      </c>
      <c r="L33" s="12">
        <v>500</v>
      </c>
      <c r="M33" s="13">
        <v>51889315.929999985</v>
      </c>
      <c r="N33" s="12">
        <v>499</v>
      </c>
      <c r="O33" s="13">
        <v>75843988.669999987</v>
      </c>
      <c r="P33" s="33">
        <f t="shared" si="1"/>
        <v>179978648.58999997</v>
      </c>
      <c r="Q33" s="12">
        <v>499</v>
      </c>
      <c r="R33" s="13">
        <v>59630619.890000038</v>
      </c>
      <c r="S33" s="12">
        <v>498</v>
      </c>
      <c r="T33" s="13">
        <v>59693636.310000025</v>
      </c>
      <c r="U33" s="12">
        <v>500</v>
      </c>
      <c r="V33" s="13">
        <v>59811056.450000018</v>
      </c>
      <c r="W33" s="33">
        <f t="shared" si="2"/>
        <v>179135312.6500001</v>
      </c>
      <c r="X33" s="12">
        <v>501</v>
      </c>
      <c r="Y33" s="13">
        <v>76038764.150000051</v>
      </c>
      <c r="Z33" s="12">
        <v>502</v>
      </c>
      <c r="AA33" s="13">
        <v>79939460.200000092</v>
      </c>
      <c r="AB33" s="12">
        <v>498</v>
      </c>
      <c r="AC33" s="13">
        <v>113374825.83999974</v>
      </c>
      <c r="AD33" s="33">
        <f t="shared" si="3"/>
        <v>269353050.18999988</v>
      </c>
      <c r="AE33" s="33">
        <f t="shared" si="4"/>
        <v>754487266.10999978</v>
      </c>
    </row>
    <row r="34" spans="1:31" s="14" customFormat="1" ht="12" x14ac:dyDescent="0.2">
      <c r="A34" s="10"/>
      <c r="B34" s="11" t="s">
        <v>33</v>
      </c>
      <c r="C34" s="12">
        <v>194</v>
      </c>
      <c r="D34" s="13">
        <v>13360491.289999994</v>
      </c>
      <c r="E34" s="12">
        <v>194</v>
      </c>
      <c r="F34" s="13">
        <v>13307781.619999994</v>
      </c>
      <c r="G34" s="12">
        <v>194</v>
      </c>
      <c r="H34" s="13">
        <v>16081776.450000003</v>
      </c>
      <c r="I34" s="33">
        <f t="shared" si="0"/>
        <v>42750049.359999992</v>
      </c>
      <c r="J34" s="12">
        <v>194</v>
      </c>
      <c r="K34" s="13">
        <v>18733417.619999979</v>
      </c>
      <c r="L34" s="12">
        <v>194</v>
      </c>
      <c r="M34" s="13">
        <v>18810154.279999971</v>
      </c>
      <c r="N34" s="12">
        <v>194</v>
      </c>
      <c r="O34" s="13">
        <v>30158594.689999986</v>
      </c>
      <c r="P34" s="33">
        <f t="shared" si="1"/>
        <v>67702166.589999929</v>
      </c>
      <c r="Q34" s="12">
        <v>194</v>
      </c>
      <c r="R34" s="13">
        <v>24061476.999999978</v>
      </c>
      <c r="S34" s="12">
        <v>194</v>
      </c>
      <c r="T34" s="13">
        <v>24206320.809999991</v>
      </c>
      <c r="U34" s="12">
        <v>194</v>
      </c>
      <c r="V34" s="13">
        <v>24840245.259999998</v>
      </c>
      <c r="W34" s="33">
        <f t="shared" si="2"/>
        <v>73108043.069999963</v>
      </c>
      <c r="X34" s="12">
        <v>194</v>
      </c>
      <c r="Y34" s="13">
        <v>30282565.100000024</v>
      </c>
      <c r="Z34" s="12">
        <v>194</v>
      </c>
      <c r="AA34" s="13">
        <v>30308259.550000023</v>
      </c>
      <c r="AB34" s="12">
        <v>194</v>
      </c>
      <c r="AC34" s="13">
        <v>46453521.150000006</v>
      </c>
      <c r="AD34" s="33">
        <f t="shared" si="3"/>
        <v>107044345.80000006</v>
      </c>
      <c r="AE34" s="33">
        <f t="shared" si="4"/>
        <v>290604604.81999993</v>
      </c>
    </row>
    <row r="35" spans="1:31" s="14" customFormat="1" ht="12" x14ac:dyDescent="0.2">
      <c r="A35" s="10"/>
      <c r="B35" s="11" t="s">
        <v>34</v>
      </c>
      <c r="C35" s="12">
        <v>178</v>
      </c>
      <c r="D35" s="13">
        <v>13169317.399999997</v>
      </c>
      <c r="E35" s="12">
        <v>177</v>
      </c>
      <c r="F35" s="13">
        <v>12882420.839999994</v>
      </c>
      <c r="G35" s="12">
        <v>178</v>
      </c>
      <c r="H35" s="13">
        <v>15490190.270000003</v>
      </c>
      <c r="I35" s="33">
        <f t="shared" si="0"/>
        <v>41541928.50999999</v>
      </c>
      <c r="J35" s="12">
        <v>178</v>
      </c>
      <c r="K35" s="13">
        <v>17380715.389999993</v>
      </c>
      <c r="L35" s="12">
        <v>177</v>
      </c>
      <c r="M35" s="13">
        <v>17847111.989999995</v>
      </c>
      <c r="N35" s="12">
        <v>227</v>
      </c>
      <c r="O35" s="13">
        <v>20001780.819999993</v>
      </c>
      <c r="P35" s="33">
        <f t="shared" si="1"/>
        <v>55229608.199999981</v>
      </c>
      <c r="Q35" s="12">
        <v>236</v>
      </c>
      <c r="R35" s="13">
        <v>31175944.589999989</v>
      </c>
      <c r="S35" s="12">
        <v>231</v>
      </c>
      <c r="T35" s="13">
        <v>24095884.679999996</v>
      </c>
      <c r="U35" s="12">
        <v>235</v>
      </c>
      <c r="V35" s="13">
        <v>24352693.939999994</v>
      </c>
      <c r="W35" s="33">
        <f t="shared" si="2"/>
        <v>79624523.209999979</v>
      </c>
      <c r="X35" s="12">
        <v>237</v>
      </c>
      <c r="Y35" s="13">
        <v>28797159.659999996</v>
      </c>
      <c r="Z35" s="12">
        <v>238</v>
      </c>
      <c r="AA35" s="13">
        <v>28853847.759999994</v>
      </c>
      <c r="AB35" s="12">
        <v>238</v>
      </c>
      <c r="AC35" s="13">
        <v>40824593.260000005</v>
      </c>
      <c r="AD35" s="33">
        <f t="shared" si="3"/>
        <v>98475600.679999992</v>
      </c>
      <c r="AE35" s="33">
        <f t="shared" si="4"/>
        <v>274871660.59999996</v>
      </c>
    </row>
    <row r="36" spans="1:31" s="14" customFormat="1" ht="12" x14ac:dyDescent="0.2">
      <c r="A36" s="10">
        <v>30672576292</v>
      </c>
      <c r="B36" s="11" t="s">
        <v>35</v>
      </c>
      <c r="C36" s="12">
        <v>529</v>
      </c>
      <c r="D36" s="13">
        <v>22230912.099999972</v>
      </c>
      <c r="E36" s="12">
        <v>529</v>
      </c>
      <c r="F36" s="13">
        <v>27933090.410000015</v>
      </c>
      <c r="G36" s="12">
        <v>527</v>
      </c>
      <c r="H36" s="13">
        <v>25911926.930000022</v>
      </c>
      <c r="I36" s="33">
        <f t="shared" si="0"/>
        <v>76075929.440000013</v>
      </c>
      <c r="J36" s="12">
        <v>527</v>
      </c>
      <c r="K36" s="13">
        <v>29414553.860000018</v>
      </c>
      <c r="L36" s="12">
        <v>533</v>
      </c>
      <c r="M36" s="13">
        <v>29614312.310000002</v>
      </c>
      <c r="N36" s="12">
        <v>532</v>
      </c>
      <c r="O36" s="13">
        <v>44808201.110000022</v>
      </c>
      <c r="P36" s="33">
        <f t="shared" si="1"/>
        <v>103837067.28000003</v>
      </c>
      <c r="Q36" s="12">
        <v>533</v>
      </c>
      <c r="R36" s="13">
        <v>34286981.219999976</v>
      </c>
      <c r="S36" s="12">
        <v>535</v>
      </c>
      <c r="T36" s="13">
        <v>34704771.439999983</v>
      </c>
      <c r="U36" s="12">
        <v>535</v>
      </c>
      <c r="V36" s="13">
        <v>35735214.409999989</v>
      </c>
      <c r="W36" s="33">
        <f t="shared" si="2"/>
        <v>104726967.06999996</v>
      </c>
      <c r="X36" s="12">
        <v>537</v>
      </c>
      <c r="Y36" s="13">
        <v>41887252.220000044</v>
      </c>
      <c r="Z36" s="12">
        <v>539</v>
      </c>
      <c r="AA36" s="13">
        <v>41895375.360000052</v>
      </c>
      <c r="AB36" s="12">
        <v>540</v>
      </c>
      <c r="AC36" s="13">
        <v>62979053.40000011</v>
      </c>
      <c r="AD36" s="33">
        <f t="shared" si="3"/>
        <v>146761680.9800002</v>
      </c>
      <c r="AE36" s="33">
        <f t="shared" si="4"/>
        <v>431401644.77000016</v>
      </c>
    </row>
    <row r="37" spans="1:31" s="14" customFormat="1" ht="12" x14ac:dyDescent="0.2">
      <c r="A37" s="10">
        <v>30672577809</v>
      </c>
      <c r="B37" s="11" t="s">
        <v>36</v>
      </c>
      <c r="C37" s="12">
        <v>376</v>
      </c>
      <c r="D37" s="13">
        <v>59424534.290000044</v>
      </c>
      <c r="E37" s="12">
        <v>383</v>
      </c>
      <c r="F37" s="13">
        <v>60881694.450000055</v>
      </c>
      <c r="G37" s="12">
        <v>384</v>
      </c>
      <c r="H37" s="13">
        <v>90046365.650000006</v>
      </c>
      <c r="I37" s="33">
        <f t="shared" si="0"/>
        <v>210352594.3900001</v>
      </c>
      <c r="J37" s="12">
        <v>383</v>
      </c>
      <c r="K37" s="13">
        <v>81795825.250000015</v>
      </c>
      <c r="L37" s="12">
        <v>368</v>
      </c>
      <c r="M37" s="13">
        <v>81893341.969999939</v>
      </c>
      <c r="N37" s="12">
        <v>401</v>
      </c>
      <c r="O37" s="13">
        <v>127130640.9099998</v>
      </c>
      <c r="P37" s="33">
        <f t="shared" si="1"/>
        <v>290819808.12999976</v>
      </c>
      <c r="Q37" s="12">
        <v>403</v>
      </c>
      <c r="R37" s="13">
        <v>98879906.779999971</v>
      </c>
      <c r="S37" s="12">
        <v>404</v>
      </c>
      <c r="T37" s="13">
        <v>105884061.68000001</v>
      </c>
      <c r="U37" s="12">
        <v>404</v>
      </c>
      <c r="V37" s="13">
        <v>99230675.439999983</v>
      </c>
      <c r="W37" s="33">
        <f t="shared" si="2"/>
        <v>303994643.89999998</v>
      </c>
      <c r="X37" s="12">
        <v>402</v>
      </c>
      <c r="Y37" s="13">
        <v>127900283.37</v>
      </c>
      <c r="Z37" s="12">
        <v>404</v>
      </c>
      <c r="AA37" s="13">
        <v>121080870.72999997</v>
      </c>
      <c r="AB37" s="12">
        <v>417</v>
      </c>
      <c r="AC37" s="13">
        <v>188822434.27000001</v>
      </c>
      <c r="AD37" s="33">
        <f t="shared" si="3"/>
        <v>437803588.37</v>
      </c>
      <c r="AE37" s="33">
        <f t="shared" si="4"/>
        <v>1242970634.79</v>
      </c>
    </row>
    <row r="38" spans="1:31" s="14" customFormat="1" ht="12" x14ac:dyDescent="0.2">
      <c r="A38" s="10">
        <v>30672542622</v>
      </c>
      <c r="B38" s="11" t="s">
        <v>37</v>
      </c>
      <c r="C38" s="12">
        <v>134</v>
      </c>
      <c r="D38" s="13">
        <v>9288453.3299999982</v>
      </c>
      <c r="E38" s="12">
        <v>133</v>
      </c>
      <c r="F38" s="13">
        <v>9237381.1599999983</v>
      </c>
      <c r="G38" s="12">
        <v>133</v>
      </c>
      <c r="H38" s="13">
        <v>12074446.980000004</v>
      </c>
      <c r="I38" s="33">
        <f t="shared" si="0"/>
        <v>30600281.469999999</v>
      </c>
      <c r="J38" s="12">
        <v>133</v>
      </c>
      <c r="K38" s="13">
        <v>12074446.980000004</v>
      </c>
      <c r="L38" s="12">
        <v>133</v>
      </c>
      <c r="M38" s="13">
        <v>12074446.980000004</v>
      </c>
      <c r="N38" s="12">
        <v>133</v>
      </c>
      <c r="O38" s="13">
        <v>25224937.910000011</v>
      </c>
      <c r="P38" s="33">
        <f t="shared" si="1"/>
        <v>49373831.87000002</v>
      </c>
      <c r="Q38" s="12">
        <v>133</v>
      </c>
      <c r="R38" s="13">
        <v>16274861.039999994</v>
      </c>
      <c r="S38" s="12">
        <v>135</v>
      </c>
      <c r="T38" s="13">
        <v>16461722.669999992</v>
      </c>
      <c r="U38" s="12">
        <v>134</v>
      </c>
      <c r="V38" s="13">
        <v>16220070.069999993</v>
      </c>
      <c r="W38" s="33">
        <f t="shared" si="2"/>
        <v>48956653.779999979</v>
      </c>
      <c r="X38" s="12">
        <v>132</v>
      </c>
      <c r="Y38" s="13">
        <v>19955608.16</v>
      </c>
      <c r="Z38" s="12">
        <v>134</v>
      </c>
      <c r="AA38" s="13">
        <v>20118455.460000001</v>
      </c>
      <c r="AB38" s="12">
        <v>135</v>
      </c>
      <c r="AC38" s="13">
        <v>58657621.009999976</v>
      </c>
      <c r="AD38" s="33">
        <f t="shared" si="3"/>
        <v>98731684.62999998</v>
      </c>
      <c r="AE38" s="33">
        <f t="shared" si="4"/>
        <v>227662451.74999997</v>
      </c>
    </row>
    <row r="39" spans="1:31" s="14" customFormat="1" ht="12" x14ac:dyDescent="0.2">
      <c r="A39" s="10">
        <v>30672544153</v>
      </c>
      <c r="B39" s="11" t="s">
        <v>38</v>
      </c>
      <c r="C39" s="12">
        <v>312</v>
      </c>
      <c r="D39" s="13">
        <v>21284742.429999996</v>
      </c>
      <c r="E39" s="12">
        <v>315</v>
      </c>
      <c r="F39" s="13">
        <v>21547697.859999985</v>
      </c>
      <c r="G39" s="12">
        <v>319</v>
      </c>
      <c r="H39" s="13">
        <v>31954186.669999979</v>
      </c>
      <c r="I39" s="33">
        <f t="shared" si="0"/>
        <v>74786626.959999949</v>
      </c>
      <c r="J39" s="12">
        <v>323</v>
      </c>
      <c r="K39" s="13">
        <v>29932207.790000007</v>
      </c>
      <c r="L39" s="12">
        <v>327</v>
      </c>
      <c r="M39" s="13">
        <v>30817488.380000006</v>
      </c>
      <c r="N39" s="12">
        <v>330</v>
      </c>
      <c r="O39" s="13">
        <v>45426416.300000034</v>
      </c>
      <c r="P39" s="33">
        <f t="shared" si="1"/>
        <v>106176112.47000006</v>
      </c>
      <c r="Q39" s="12">
        <v>324</v>
      </c>
      <c r="R39" s="13">
        <v>35999190.450000025</v>
      </c>
      <c r="S39" s="12">
        <v>325</v>
      </c>
      <c r="T39" s="13">
        <v>36026187.590000011</v>
      </c>
      <c r="U39" s="12">
        <v>327</v>
      </c>
      <c r="V39" s="13">
        <v>36286477.45000001</v>
      </c>
      <c r="W39" s="33">
        <f t="shared" si="2"/>
        <v>108311855.49000004</v>
      </c>
      <c r="X39" s="12">
        <v>327</v>
      </c>
      <c r="Y39" s="13">
        <v>44407955.809999928</v>
      </c>
      <c r="Z39" s="12">
        <v>333</v>
      </c>
      <c r="AA39" s="13">
        <v>45129623.849999949</v>
      </c>
      <c r="AB39" s="12">
        <v>333</v>
      </c>
      <c r="AC39" s="13">
        <v>67108178.290000044</v>
      </c>
      <c r="AD39" s="33">
        <f t="shared" si="3"/>
        <v>156645757.94999993</v>
      </c>
      <c r="AE39" s="33">
        <f t="shared" si="4"/>
        <v>445920352.87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1390</v>
      </c>
      <c r="D40" s="13">
        <v>138104747.0800001</v>
      </c>
      <c r="E40" s="12">
        <v>1471</v>
      </c>
      <c r="F40" s="13">
        <v>143688751.35000014</v>
      </c>
      <c r="G40" s="12">
        <v>1505</v>
      </c>
      <c r="H40" s="13">
        <v>159531095.33999994</v>
      </c>
      <c r="I40" s="33">
        <f t="shared" si="0"/>
        <v>441324593.77000022</v>
      </c>
      <c r="J40" s="12">
        <v>1515</v>
      </c>
      <c r="K40" s="13">
        <v>169610162.94999981</v>
      </c>
      <c r="L40" s="12">
        <v>1505</v>
      </c>
      <c r="M40" s="13">
        <v>164045973.13999996</v>
      </c>
      <c r="N40" s="12">
        <v>1173</v>
      </c>
      <c r="O40" s="13">
        <v>220925274.56999999</v>
      </c>
      <c r="P40" s="33">
        <f t="shared" si="1"/>
        <v>554581410.65999985</v>
      </c>
      <c r="Q40" s="12">
        <v>1429</v>
      </c>
      <c r="R40" s="13">
        <v>187720742.84000009</v>
      </c>
      <c r="S40" s="12">
        <v>1515</v>
      </c>
      <c r="T40" s="13">
        <v>193686769.90000021</v>
      </c>
      <c r="U40" s="12">
        <v>1535</v>
      </c>
      <c r="V40" s="13">
        <v>207842238.25000012</v>
      </c>
      <c r="W40" s="33">
        <f t="shared" si="2"/>
        <v>589249750.99000049</v>
      </c>
      <c r="X40" s="12">
        <v>1539</v>
      </c>
      <c r="Y40" s="13">
        <v>223069471.48999965</v>
      </c>
      <c r="Z40" s="12">
        <v>1543</v>
      </c>
      <c r="AA40" s="13">
        <v>222382521.31999969</v>
      </c>
      <c r="AB40" s="12">
        <v>1541</v>
      </c>
      <c r="AC40" s="13">
        <v>315482686.07999974</v>
      </c>
      <c r="AD40" s="33">
        <f t="shared" si="3"/>
        <v>760934678.88999915</v>
      </c>
      <c r="AE40" s="33">
        <f t="shared" si="4"/>
        <v>2346090434.3099995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D41" si="5">SUM(C5:C40)</f>
        <v>17132</v>
      </c>
      <c r="D41" s="18">
        <f t="shared" si="5"/>
        <v>1707022100.7400024</v>
      </c>
      <c r="E41" s="17">
        <f t="shared" ref="E41:F41" si="6">SUM(E5:E40)</f>
        <v>17220</v>
      </c>
      <c r="F41" s="18">
        <f t="shared" si="6"/>
        <v>1741522916.0600028</v>
      </c>
      <c r="G41" s="17">
        <f t="shared" ref="G41:H41" si="7">SUM(G5:G40)</f>
        <v>17102</v>
      </c>
      <c r="H41" s="18">
        <f t="shared" si="7"/>
        <v>2049273936.7200034</v>
      </c>
      <c r="I41" s="18">
        <f t="shared" ref="I41:K41" si="8">SUM(I5:I40)</f>
        <v>5497818953.520009</v>
      </c>
      <c r="J41" s="17">
        <f t="shared" si="8"/>
        <v>16926</v>
      </c>
      <c r="K41" s="18">
        <f t="shared" si="8"/>
        <v>2105614139.2399995</v>
      </c>
      <c r="L41" s="17">
        <f t="shared" ref="L41:M41" si="9">SUM(L5:L40)</f>
        <v>17154</v>
      </c>
      <c r="M41" s="18">
        <f t="shared" si="9"/>
        <v>2168429001.9400005</v>
      </c>
      <c r="N41" s="17">
        <f t="shared" ref="N41:R41" si="10">SUM(N5:N40)</f>
        <v>16694</v>
      </c>
      <c r="O41" s="18">
        <f t="shared" si="10"/>
        <v>3007018291.9899974</v>
      </c>
      <c r="P41" s="18">
        <f t="shared" si="10"/>
        <v>7281061433.1699982</v>
      </c>
      <c r="Q41" s="17">
        <f t="shared" si="10"/>
        <v>17108</v>
      </c>
      <c r="R41" s="18">
        <f t="shared" si="10"/>
        <v>2719827300.0199986</v>
      </c>
      <c r="S41" s="17">
        <f t="shared" ref="S41:T41" si="11">SUM(S5:S40)</f>
        <v>17105</v>
      </c>
      <c r="T41" s="18">
        <f t="shared" si="11"/>
        <v>2575793610.2899985</v>
      </c>
      <c r="U41" s="17">
        <f t="shared" ref="U41:Y41" si="12">SUM(U5:U40)</f>
        <v>17312</v>
      </c>
      <c r="V41" s="18">
        <f t="shared" si="12"/>
        <v>2700414732.0699964</v>
      </c>
      <c r="W41" s="18">
        <f t="shared" si="12"/>
        <v>7996035642.3799925</v>
      </c>
      <c r="X41" s="17">
        <f t="shared" si="12"/>
        <v>17306</v>
      </c>
      <c r="Y41" s="18">
        <f t="shared" si="12"/>
        <v>3098197033.2299948</v>
      </c>
      <c r="Z41" s="17">
        <f t="shared" ref="Z41:AA41" si="13">SUM(Z5:Z40)</f>
        <v>17250</v>
      </c>
      <c r="AA41" s="18">
        <f t="shared" si="13"/>
        <v>3243644529.9999986</v>
      </c>
      <c r="AB41" s="17">
        <f t="shared" ref="AB41:AE41" si="14">SUM(AB5:AB40)</f>
        <v>17724</v>
      </c>
      <c r="AC41" s="18">
        <f t="shared" si="14"/>
        <v>5027030950.2700014</v>
      </c>
      <c r="AD41" s="18">
        <f t="shared" si="14"/>
        <v>11368872513.499994</v>
      </c>
      <c r="AE41" s="18">
        <f t="shared" si="14"/>
        <v>32143788542.569992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1" s="23" customFormat="1" x14ac:dyDescent="0.25">
      <c r="A45" s="20"/>
      <c r="B45" s="21"/>
      <c r="C45" s="22"/>
      <c r="D45" s="46"/>
      <c r="E45" s="22"/>
      <c r="F45" s="46"/>
      <c r="G45" s="22"/>
      <c r="H45" s="46"/>
      <c r="I45" s="36"/>
      <c r="J45" s="22"/>
      <c r="K45" s="46"/>
      <c r="L45" s="22"/>
      <c r="M45" s="46"/>
      <c r="N45" s="22"/>
      <c r="O45" s="46"/>
      <c r="P45" s="36"/>
      <c r="Q45" s="22"/>
      <c r="R45" s="46"/>
      <c r="S45" s="22"/>
      <c r="T45" s="46"/>
      <c r="U45" s="22"/>
      <c r="V45" s="46"/>
      <c r="W45" s="36"/>
      <c r="X45" s="22"/>
      <c r="Y45" s="46"/>
      <c r="Z45" s="22"/>
      <c r="AA45" s="46"/>
      <c r="AB45" s="22"/>
      <c r="AC45" s="46"/>
      <c r="AD45" s="36"/>
      <c r="AE45" s="36"/>
    </row>
    <row r="49" spans="1:50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2" spans="1:50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</sheetData>
  <mergeCells count="20">
    <mergeCell ref="A1:P1"/>
    <mergeCell ref="L3:M3"/>
    <mergeCell ref="J3:K3"/>
    <mergeCell ref="G3:H3"/>
    <mergeCell ref="I3:I4"/>
    <mergeCell ref="A3:A4"/>
    <mergeCell ref="B3:B4"/>
    <mergeCell ref="C3:D3"/>
    <mergeCell ref="E3:F3"/>
    <mergeCell ref="N3:O3"/>
    <mergeCell ref="P3:P4"/>
    <mergeCell ref="S3:T3"/>
    <mergeCell ref="Q3:R3"/>
    <mergeCell ref="AB3:AC3"/>
    <mergeCell ref="AD3:AD4"/>
    <mergeCell ref="AE3:AE4"/>
    <mergeCell ref="Z3:AA3"/>
    <mergeCell ref="X3:Y3"/>
    <mergeCell ref="U3:V3"/>
    <mergeCell ref="W3:W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G24" sqref="AG24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9" width="15.42578125" style="27" customWidth="1"/>
    <col min="10" max="10" width="9.28515625" style="26" customWidth="1"/>
    <col min="11" max="11" width="15.42578125" style="27" customWidth="1"/>
    <col min="12" max="12" width="9.28515625" style="26" customWidth="1"/>
    <col min="13" max="13" width="15.42578125" style="27" customWidth="1"/>
    <col min="14" max="14" width="9.28515625" style="26" customWidth="1"/>
    <col min="15" max="16" width="15.42578125" style="27" customWidth="1"/>
    <col min="17" max="17" width="9.28515625" style="26" customWidth="1"/>
    <col min="18" max="18" width="15.42578125" style="27" customWidth="1"/>
    <col min="19" max="19" width="9.28515625" style="26" customWidth="1"/>
    <col min="20" max="20" width="15.42578125" style="27" customWidth="1"/>
    <col min="21" max="21" width="9.28515625" style="26" customWidth="1"/>
    <col min="22" max="23" width="15.42578125" style="27" customWidth="1"/>
    <col min="24" max="24" width="9.28515625" style="26" customWidth="1"/>
    <col min="25" max="25" width="15.42578125" style="27" customWidth="1"/>
    <col min="26" max="26" width="9.28515625" style="26" customWidth="1"/>
    <col min="27" max="27" width="15.42578125" style="27" customWidth="1"/>
    <col min="28" max="28" width="9" style="26" customWidth="1"/>
    <col min="29" max="30" width="15.42578125" style="27" customWidth="1"/>
    <col min="31" max="31" width="15.7109375" style="27" customWidth="1"/>
    <col min="32" max="16384" width="11.42578125" style="1"/>
  </cols>
  <sheetData>
    <row r="1" spans="1:31" ht="57" customHeight="1" x14ac:dyDescent="0.25">
      <c r="A1" s="74" t="s">
        <v>141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7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69" t="s">
        <v>0</v>
      </c>
      <c r="B3" s="76" t="s">
        <v>1</v>
      </c>
      <c r="C3" s="71" t="s">
        <v>41</v>
      </c>
      <c r="D3" s="72"/>
      <c r="E3" s="71" t="s">
        <v>42</v>
      </c>
      <c r="F3" s="72"/>
      <c r="G3" s="71" t="s">
        <v>43</v>
      </c>
      <c r="H3" s="72"/>
      <c r="I3" s="69" t="s">
        <v>129</v>
      </c>
      <c r="J3" s="71" t="s">
        <v>44</v>
      </c>
      <c r="K3" s="72"/>
      <c r="L3" s="71" t="s">
        <v>128</v>
      </c>
      <c r="M3" s="72"/>
      <c r="N3" s="71" t="s">
        <v>130</v>
      </c>
      <c r="O3" s="72"/>
      <c r="P3" s="69" t="s">
        <v>131</v>
      </c>
      <c r="Q3" s="71" t="s">
        <v>132</v>
      </c>
      <c r="R3" s="72"/>
      <c r="S3" s="71" t="s">
        <v>133</v>
      </c>
      <c r="T3" s="72"/>
      <c r="U3" s="71" t="s">
        <v>134</v>
      </c>
      <c r="V3" s="72"/>
      <c r="W3" s="69" t="s">
        <v>136</v>
      </c>
      <c r="X3" s="71" t="s">
        <v>135</v>
      </c>
      <c r="Y3" s="72"/>
      <c r="Z3" s="71" t="s">
        <v>137</v>
      </c>
      <c r="AA3" s="72"/>
      <c r="AB3" s="71" t="s">
        <v>140</v>
      </c>
      <c r="AC3" s="72"/>
      <c r="AD3" s="69" t="s">
        <v>138</v>
      </c>
      <c r="AE3" s="69" t="s">
        <v>139</v>
      </c>
    </row>
    <row r="4" spans="1:31" s="9" customFormat="1" ht="24.75" customHeight="1" x14ac:dyDescent="0.25">
      <c r="A4" s="70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3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3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3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3"/>
      <c r="AE4" s="73"/>
    </row>
    <row r="5" spans="1:31" s="14" customFormat="1" ht="12" x14ac:dyDescent="0.2">
      <c r="A5" s="10">
        <v>30697887349</v>
      </c>
      <c r="B5" s="11" t="s">
        <v>5</v>
      </c>
      <c r="C5" s="12">
        <v>323</v>
      </c>
      <c r="D5" s="13">
        <v>18551417.569999989</v>
      </c>
      <c r="E5" s="12">
        <v>321</v>
      </c>
      <c r="F5" s="13">
        <v>18909384.379999995</v>
      </c>
      <c r="G5" s="12">
        <v>321</v>
      </c>
      <c r="H5" s="13">
        <v>20493295.710000012</v>
      </c>
      <c r="I5" s="33">
        <f>+D5+F5+H5</f>
        <v>57954097.659999996</v>
      </c>
      <c r="J5" s="12">
        <v>326</v>
      </c>
      <c r="K5" s="13">
        <v>22552941.540000029</v>
      </c>
      <c r="L5" s="12">
        <v>319</v>
      </c>
      <c r="M5" s="13">
        <v>20300340.92000002</v>
      </c>
      <c r="N5" s="12">
        <v>318</v>
      </c>
      <c r="O5" s="13">
        <v>20272574.140000023</v>
      </c>
      <c r="P5" s="33">
        <f>+K5+M5+O5</f>
        <v>63125856.600000076</v>
      </c>
      <c r="Q5" s="12">
        <v>320</v>
      </c>
      <c r="R5" s="13">
        <v>21054153.729999978</v>
      </c>
      <c r="S5" s="12">
        <v>321</v>
      </c>
      <c r="T5" s="13">
        <v>20590417.179999996</v>
      </c>
      <c r="U5" s="12">
        <v>324</v>
      </c>
      <c r="V5" s="13">
        <v>21508445.269999985</v>
      </c>
      <c r="W5" s="33">
        <f>+R5+T5+V5</f>
        <v>63153016.179999962</v>
      </c>
      <c r="X5" s="12">
        <v>326</v>
      </c>
      <c r="Y5" s="13">
        <v>22341982.189999979</v>
      </c>
      <c r="Z5" s="12">
        <v>326</v>
      </c>
      <c r="AA5" s="13">
        <v>23172322.84</v>
      </c>
      <c r="AB5" s="12">
        <v>318</v>
      </c>
      <c r="AC5" s="13">
        <v>33259698.570000004</v>
      </c>
      <c r="AD5" s="33">
        <f>+Y5+AA5+AC5</f>
        <v>78774003.599999979</v>
      </c>
      <c r="AE5" s="33">
        <f>+AD5+W5+P5+I5</f>
        <v>263006974.04000002</v>
      </c>
    </row>
    <row r="6" spans="1:31" s="14" customFormat="1" ht="12" x14ac:dyDescent="0.2">
      <c r="A6" s="10"/>
      <c r="B6" s="11" t="s">
        <v>6</v>
      </c>
      <c r="C6" s="12">
        <v>147</v>
      </c>
      <c r="D6" s="13">
        <v>6356363.46</v>
      </c>
      <c r="E6" s="12">
        <v>143</v>
      </c>
      <c r="F6" s="13">
        <v>6175212.0600000015</v>
      </c>
      <c r="G6" s="12">
        <v>144</v>
      </c>
      <c r="H6" s="13">
        <v>7119107.0299999984</v>
      </c>
      <c r="I6" s="33">
        <f t="shared" ref="I6:I40" si="0">+D6+F6+H6</f>
        <v>19650682.550000001</v>
      </c>
      <c r="J6" s="12">
        <v>139</v>
      </c>
      <c r="K6" s="13">
        <v>7077532.419999999</v>
      </c>
      <c r="L6" s="12">
        <v>139</v>
      </c>
      <c r="M6" s="13">
        <v>7861121.8300000001</v>
      </c>
      <c r="N6" s="12">
        <v>139</v>
      </c>
      <c r="O6" s="13">
        <v>11734551.759999996</v>
      </c>
      <c r="P6" s="33">
        <f t="shared" ref="P6:P40" si="1">+K6+M6+O6</f>
        <v>26673206.009999998</v>
      </c>
      <c r="Q6" s="12">
        <v>140</v>
      </c>
      <c r="R6" s="13">
        <v>8260532.3000000017</v>
      </c>
      <c r="S6" s="12">
        <v>140</v>
      </c>
      <c r="T6" s="13">
        <v>9067690.3500000052</v>
      </c>
      <c r="U6" s="12">
        <v>141</v>
      </c>
      <c r="V6" s="13">
        <v>10894483.609999999</v>
      </c>
      <c r="W6" s="33">
        <f t="shared" ref="W6:W40" si="2">+R6+T6+V6</f>
        <v>28222706.260000005</v>
      </c>
      <c r="X6" s="12">
        <v>141</v>
      </c>
      <c r="Y6" s="13">
        <v>10915268.489999998</v>
      </c>
      <c r="Z6" s="12">
        <v>142</v>
      </c>
      <c r="AA6" s="13">
        <v>16852856.550000004</v>
      </c>
      <c r="AB6" s="12">
        <v>141</v>
      </c>
      <c r="AC6" s="13">
        <v>11881127.960000003</v>
      </c>
      <c r="AD6" s="33">
        <f t="shared" ref="AD6:AD40" si="3">+Y6+AA6+AC6</f>
        <v>39649253.000000007</v>
      </c>
      <c r="AE6" s="33">
        <f t="shared" ref="AE6:AE40" si="4">+AD6+W6+P6+I6</f>
        <v>114195847.82000001</v>
      </c>
    </row>
    <row r="7" spans="1:31" s="14" customFormat="1" ht="12" x14ac:dyDescent="0.2">
      <c r="A7" s="10"/>
      <c r="B7" s="11" t="s">
        <v>7</v>
      </c>
      <c r="C7" s="12">
        <v>241</v>
      </c>
      <c r="D7" s="13">
        <v>16694070.359999992</v>
      </c>
      <c r="E7" s="12">
        <v>245</v>
      </c>
      <c r="F7" s="13">
        <v>14154002.549999993</v>
      </c>
      <c r="G7" s="12">
        <v>245</v>
      </c>
      <c r="H7" s="13">
        <v>18199600.229999993</v>
      </c>
      <c r="I7" s="33">
        <f t="shared" si="0"/>
        <v>49047673.139999978</v>
      </c>
      <c r="J7" s="12">
        <v>246</v>
      </c>
      <c r="K7" s="13">
        <v>19808699.080000006</v>
      </c>
      <c r="L7" s="12">
        <v>245</v>
      </c>
      <c r="M7" s="13">
        <v>18953921.050000008</v>
      </c>
      <c r="N7" s="12">
        <v>250</v>
      </c>
      <c r="O7" s="13">
        <v>25976048.999999978</v>
      </c>
      <c r="P7" s="33">
        <f t="shared" si="1"/>
        <v>64738669.129999988</v>
      </c>
      <c r="Q7" s="12">
        <v>252</v>
      </c>
      <c r="R7" s="13">
        <v>18312580.939999986</v>
      </c>
      <c r="S7" s="12">
        <v>261</v>
      </c>
      <c r="T7" s="13">
        <v>19560168.599999987</v>
      </c>
      <c r="U7" s="12">
        <v>260</v>
      </c>
      <c r="V7" s="13">
        <v>20470346.429999996</v>
      </c>
      <c r="W7" s="33">
        <f t="shared" si="2"/>
        <v>58343095.969999969</v>
      </c>
      <c r="X7" s="12">
        <v>261</v>
      </c>
      <c r="Y7" s="13">
        <v>21940665.180000011</v>
      </c>
      <c r="Z7" s="12">
        <v>263</v>
      </c>
      <c r="AA7" s="13">
        <v>22064933.730000012</v>
      </c>
      <c r="AB7" s="12">
        <v>263</v>
      </c>
      <c r="AC7" s="13">
        <v>33563095.460000001</v>
      </c>
      <c r="AD7" s="33">
        <f t="shared" si="3"/>
        <v>77568694.370000035</v>
      </c>
      <c r="AE7" s="33">
        <f t="shared" si="4"/>
        <v>249698132.60999998</v>
      </c>
    </row>
    <row r="8" spans="1:31" s="14" customFormat="1" ht="12" x14ac:dyDescent="0.2">
      <c r="A8" s="10"/>
      <c r="B8" s="11" t="s">
        <v>8</v>
      </c>
      <c r="C8" s="12">
        <v>220</v>
      </c>
      <c r="D8" s="13">
        <v>7859379.8500000071</v>
      </c>
      <c r="E8" s="12">
        <v>217</v>
      </c>
      <c r="F8" s="13">
        <v>8357331.4000000097</v>
      </c>
      <c r="G8" s="12">
        <v>218</v>
      </c>
      <c r="H8" s="13">
        <v>9145440.979999993</v>
      </c>
      <c r="I8" s="33">
        <f t="shared" si="0"/>
        <v>25362152.230000012</v>
      </c>
      <c r="J8" s="12">
        <v>218</v>
      </c>
      <c r="K8" s="13">
        <v>9981374.7299999949</v>
      </c>
      <c r="L8" s="12">
        <v>219</v>
      </c>
      <c r="M8" s="13">
        <v>10884262.340000002</v>
      </c>
      <c r="N8" s="12">
        <v>220</v>
      </c>
      <c r="O8" s="13">
        <v>15627709.059999984</v>
      </c>
      <c r="P8" s="33">
        <f t="shared" si="1"/>
        <v>36493346.12999998</v>
      </c>
      <c r="Q8" s="12">
        <v>220</v>
      </c>
      <c r="R8" s="13">
        <v>11390164.050000001</v>
      </c>
      <c r="S8" s="12">
        <v>220</v>
      </c>
      <c r="T8" s="13">
        <v>11620558.539999994</v>
      </c>
      <c r="U8" s="12">
        <v>221</v>
      </c>
      <c r="V8" s="13">
        <v>11481938.949999999</v>
      </c>
      <c r="W8" s="33">
        <f t="shared" si="2"/>
        <v>34492661.539999992</v>
      </c>
      <c r="X8" s="12">
        <v>220</v>
      </c>
      <c r="Y8" s="13">
        <v>11439739.16</v>
      </c>
      <c r="Z8" s="12">
        <v>221</v>
      </c>
      <c r="AA8" s="13">
        <v>12048728.989999987</v>
      </c>
      <c r="AB8" s="12">
        <v>221</v>
      </c>
      <c r="AC8" s="13">
        <v>18286285.479999993</v>
      </c>
      <c r="AD8" s="33">
        <f t="shared" si="3"/>
        <v>41774753.62999998</v>
      </c>
      <c r="AE8" s="33">
        <f t="shared" si="4"/>
        <v>138122913.52999997</v>
      </c>
    </row>
    <row r="9" spans="1:31" s="14" customFormat="1" ht="12" x14ac:dyDescent="0.2">
      <c r="A9" s="10"/>
      <c r="B9" s="11" t="s">
        <v>9</v>
      </c>
      <c r="C9" s="12">
        <v>134</v>
      </c>
      <c r="D9" s="13">
        <v>5051716.93</v>
      </c>
      <c r="E9" s="12">
        <v>135</v>
      </c>
      <c r="F9" s="13">
        <v>5064658.21</v>
      </c>
      <c r="G9" s="12">
        <v>134</v>
      </c>
      <c r="H9" s="13">
        <v>5791104.049999997</v>
      </c>
      <c r="I9" s="33">
        <f t="shared" si="0"/>
        <v>15907479.189999998</v>
      </c>
      <c r="J9" s="12">
        <v>134</v>
      </c>
      <c r="K9" s="13">
        <v>5796057.8599999985</v>
      </c>
      <c r="L9" s="12">
        <v>134</v>
      </c>
      <c r="M9" s="13">
        <v>6352613.9900000021</v>
      </c>
      <c r="N9" s="12">
        <v>135</v>
      </c>
      <c r="O9" s="13">
        <v>9684692.139999995</v>
      </c>
      <c r="P9" s="33">
        <f t="shared" si="1"/>
        <v>21833363.989999995</v>
      </c>
      <c r="Q9" s="12">
        <v>135</v>
      </c>
      <c r="R9" s="13">
        <v>6787892.2600000016</v>
      </c>
      <c r="S9" s="12">
        <v>135</v>
      </c>
      <c r="T9" s="13">
        <v>6763517.3600000022</v>
      </c>
      <c r="U9" s="12">
        <v>135</v>
      </c>
      <c r="V9" s="13">
        <v>7057586.2300000023</v>
      </c>
      <c r="W9" s="33">
        <f t="shared" si="2"/>
        <v>20608995.850000009</v>
      </c>
      <c r="X9" s="12">
        <v>136</v>
      </c>
      <c r="Y9" s="13">
        <v>7081148.3500000024</v>
      </c>
      <c r="Z9" s="12">
        <v>136</v>
      </c>
      <c r="AA9" s="13">
        <v>7385013.8900000006</v>
      </c>
      <c r="AB9" s="12">
        <v>136</v>
      </c>
      <c r="AC9" s="13">
        <v>11710619.650000008</v>
      </c>
      <c r="AD9" s="33">
        <f t="shared" si="3"/>
        <v>26176781.890000008</v>
      </c>
      <c r="AE9" s="33">
        <f t="shared" si="4"/>
        <v>84526620.920000017</v>
      </c>
    </row>
    <row r="10" spans="1:31" s="14" customFormat="1" ht="12" x14ac:dyDescent="0.2">
      <c r="A10" s="10"/>
      <c r="B10" s="11" t="s">
        <v>10</v>
      </c>
      <c r="C10" s="12">
        <v>154</v>
      </c>
      <c r="D10" s="13">
        <v>7280384.2500000028</v>
      </c>
      <c r="E10" s="12">
        <v>154</v>
      </c>
      <c r="F10" s="13">
        <v>7296160.4200000027</v>
      </c>
      <c r="G10" s="12">
        <v>155</v>
      </c>
      <c r="H10" s="13">
        <v>8429715.8599999975</v>
      </c>
      <c r="I10" s="33">
        <f t="shared" si="0"/>
        <v>23006260.530000001</v>
      </c>
      <c r="J10" s="12">
        <v>154</v>
      </c>
      <c r="K10" s="13">
        <v>8455376.0699999966</v>
      </c>
      <c r="L10" s="12">
        <v>155</v>
      </c>
      <c r="M10" s="13">
        <v>9331345.3300000001</v>
      </c>
      <c r="N10" s="12">
        <v>156</v>
      </c>
      <c r="O10" s="13">
        <v>14076344.319999998</v>
      </c>
      <c r="P10" s="33">
        <f t="shared" si="1"/>
        <v>31863065.719999999</v>
      </c>
      <c r="Q10" s="12">
        <v>156</v>
      </c>
      <c r="R10" s="13">
        <v>9801888.9999999925</v>
      </c>
      <c r="S10" s="12">
        <v>156</v>
      </c>
      <c r="T10" s="13">
        <v>9754011.2399999909</v>
      </c>
      <c r="U10" s="12">
        <v>157</v>
      </c>
      <c r="V10" s="13">
        <v>10812613.810000001</v>
      </c>
      <c r="W10" s="33">
        <f t="shared" si="2"/>
        <v>30368514.049999982</v>
      </c>
      <c r="X10" s="12">
        <v>158</v>
      </c>
      <c r="Y10" s="13">
        <v>10947851.030000003</v>
      </c>
      <c r="Z10" s="12">
        <v>158</v>
      </c>
      <c r="AA10" s="13">
        <v>11451659.099999988</v>
      </c>
      <c r="AB10" s="12">
        <v>158</v>
      </c>
      <c r="AC10" s="13">
        <v>18205869.740000002</v>
      </c>
      <c r="AD10" s="33">
        <f t="shared" si="3"/>
        <v>40605379.86999999</v>
      </c>
      <c r="AE10" s="33">
        <f t="shared" si="4"/>
        <v>125843220.16999997</v>
      </c>
    </row>
    <row r="11" spans="1:31" s="14" customFormat="1" ht="12" x14ac:dyDescent="0.2">
      <c r="A11" s="10"/>
      <c r="B11" s="11" t="s">
        <v>11</v>
      </c>
      <c r="C11" s="12">
        <v>193</v>
      </c>
      <c r="D11" s="13">
        <v>8037920.0999999978</v>
      </c>
      <c r="E11" s="12">
        <v>194</v>
      </c>
      <c r="F11" s="13">
        <v>8052715.2299999977</v>
      </c>
      <c r="G11" s="12">
        <v>194</v>
      </c>
      <c r="H11" s="13">
        <v>9857292.360000005</v>
      </c>
      <c r="I11" s="33">
        <f t="shared" si="0"/>
        <v>25947927.689999998</v>
      </c>
      <c r="J11" s="12">
        <v>194</v>
      </c>
      <c r="K11" s="13">
        <v>9857292.360000005</v>
      </c>
      <c r="L11" s="12">
        <v>176</v>
      </c>
      <c r="M11" s="13">
        <v>10250655.230000004</v>
      </c>
      <c r="N11" s="12">
        <v>177</v>
      </c>
      <c r="O11" s="13">
        <v>15210332.800000003</v>
      </c>
      <c r="P11" s="33">
        <f t="shared" si="1"/>
        <v>35318280.390000015</v>
      </c>
      <c r="Q11" s="12">
        <v>177</v>
      </c>
      <c r="R11" s="13">
        <v>10440332.779999999</v>
      </c>
      <c r="S11" s="12">
        <v>176</v>
      </c>
      <c r="T11" s="13">
        <v>10436274.189999999</v>
      </c>
      <c r="U11" s="12">
        <v>176</v>
      </c>
      <c r="V11" s="13">
        <v>10684848.199999996</v>
      </c>
      <c r="W11" s="33">
        <f t="shared" si="2"/>
        <v>31561455.169999994</v>
      </c>
      <c r="X11" s="12">
        <v>177</v>
      </c>
      <c r="Y11" s="13">
        <v>10716713.789999999</v>
      </c>
      <c r="Z11" s="12">
        <v>181</v>
      </c>
      <c r="AA11" s="13">
        <v>11694517.080000004</v>
      </c>
      <c r="AB11" s="12">
        <v>179</v>
      </c>
      <c r="AC11" s="13">
        <v>19973706.630000003</v>
      </c>
      <c r="AD11" s="33">
        <f t="shared" si="3"/>
        <v>42384937.500000007</v>
      </c>
      <c r="AE11" s="33">
        <f t="shared" si="4"/>
        <v>135212600.75</v>
      </c>
    </row>
    <row r="12" spans="1:31" s="14" customFormat="1" ht="12" x14ac:dyDescent="0.2">
      <c r="A12" s="10"/>
      <c r="B12" s="11" t="s">
        <v>12</v>
      </c>
      <c r="C12" s="12">
        <v>1092</v>
      </c>
      <c r="D12" s="13">
        <v>60894632.159999967</v>
      </c>
      <c r="E12" s="12">
        <v>1106</v>
      </c>
      <c r="F12" s="13">
        <v>62229005.500000037</v>
      </c>
      <c r="G12" s="12">
        <v>1102</v>
      </c>
      <c r="H12" s="13">
        <v>70873760.319999933</v>
      </c>
      <c r="I12" s="33">
        <f t="shared" si="0"/>
        <v>193997397.97999993</v>
      </c>
      <c r="J12" s="12">
        <v>1101</v>
      </c>
      <c r="K12" s="13">
        <v>71086601.159999967</v>
      </c>
      <c r="L12" s="12">
        <v>1104</v>
      </c>
      <c r="M12" s="13">
        <v>78767789.050000057</v>
      </c>
      <c r="N12" s="12">
        <v>1112</v>
      </c>
      <c r="O12" s="13">
        <v>78542922.659999877</v>
      </c>
      <c r="P12" s="33">
        <f t="shared" si="1"/>
        <v>228397312.86999992</v>
      </c>
      <c r="Q12" s="12">
        <v>1112</v>
      </c>
      <c r="R12" s="13">
        <v>81924821.869999871</v>
      </c>
      <c r="S12" s="12">
        <v>1132</v>
      </c>
      <c r="T12" s="13">
        <v>123517135.05999993</v>
      </c>
      <c r="U12" s="12">
        <v>1131</v>
      </c>
      <c r="V12" s="13">
        <v>87829432.870000035</v>
      </c>
      <c r="W12" s="33">
        <f t="shared" si="2"/>
        <v>293271389.79999983</v>
      </c>
      <c r="X12" s="12">
        <v>1130</v>
      </c>
      <c r="Y12" s="13">
        <v>91127817.610000104</v>
      </c>
      <c r="Z12" s="12">
        <v>1146</v>
      </c>
      <c r="AA12" s="13">
        <v>99332289.270000026</v>
      </c>
      <c r="AB12" s="12">
        <v>1164</v>
      </c>
      <c r="AC12" s="13">
        <v>158691585.75000015</v>
      </c>
      <c r="AD12" s="33">
        <f t="shared" si="3"/>
        <v>349151692.63000023</v>
      </c>
      <c r="AE12" s="33">
        <f t="shared" si="4"/>
        <v>1064817793.2799999</v>
      </c>
    </row>
    <row r="13" spans="1:31" s="14" customFormat="1" ht="12" x14ac:dyDescent="0.2">
      <c r="A13" s="10"/>
      <c r="B13" s="11" t="s">
        <v>13</v>
      </c>
      <c r="C13" s="12">
        <v>396</v>
      </c>
      <c r="D13" s="13">
        <v>19527947</v>
      </c>
      <c r="E13" s="12">
        <v>396</v>
      </c>
      <c r="F13" s="13">
        <v>19609931.379999995</v>
      </c>
      <c r="G13" s="12">
        <v>393</v>
      </c>
      <c r="H13" s="13">
        <v>22348735.419999994</v>
      </c>
      <c r="I13" s="33">
        <f t="shared" si="0"/>
        <v>61486613.79999999</v>
      </c>
      <c r="J13" s="12">
        <v>391</v>
      </c>
      <c r="K13" s="13">
        <v>22313696.820000004</v>
      </c>
      <c r="L13" s="12">
        <v>386</v>
      </c>
      <c r="M13" s="13">
        <v>25051717.820000034</v>
      </c>
      <c r="N13" s="12">
        <v>387</v>
      </c>
      <c r="O13" s="13">
        <v>25510585.910000023</v>
      </c>
      <c r="P13" s="33">
        <f t="shared" si="1"/>
        <v>72876000.550000057</v>
      </c>
      <c r="Q13" s="12">
        <v>391</v>
      </c>
      <c r="R13" s="13">
        <v>38928766.310000017</v>
      </c>
      <c r="S13" s="12">
        <v>393</v>
      </c>
      <c r="T13" s="13">
        <v>27093173.95999999</v>
      </c>
      <c r="U13" s="12">
        <v>391</v>
      </c>
      <c r="V13" s="13">
        <v>28123212.770000029</v>
      </c>
      <c r="W13" s="33">
        <f t="shared" si="2"/>
        <v>94145153.040000036</v>
      </c>
      <c r="X13" s="12">
        <v>405</v>
      </c>
      <c r="Y13" s="13">
        <v>28968201.39000003</v>
      </c>
      <c r="Z13" s="12">
        <v>399</v>
      </c>
      <c r="AA13" s="13">
        <v>29896331.950000025</v>
      </c>
      <c r="AB13" s="12">
        <v>400</v>
      </c>
      <c r="AC13" s="13">
        <v>47351495.340000033</v>
      </c>
      <c r="AD13" s="33">
        <f t="shared" si="3"/>
        <v>106216028.6800001</v>
      </c>
      <c r="AE13" s="33">
        <f t="shared" si="4"/>
        <v>334723796.07000023</v>
      </c>
    </row>
    <row r="14" spans="1:31" s="14" customFormat="1" ht="14.25" x14ac:dyDescent="0.2">
      <c r="A14" s="10"/>
      <c r="B14" s="11" t="s">
        <v>40</v>
      </c>
      <c r="C14" s="12">
        <v>454</v>
      </c>
      <c r="D14" s="13">
        <v>46462301.059999987</v>
      </c>
      <c r="E14" s="12">
        <v>454</v>
      </c>
      <c r="F14" s="13">
        <v>46235510.369999997</v>
      </c>
      <c r="G14" s="12">
        <v>454</v>
      </c>
      <c r="H14" s="13">
        <v>46811909.79999999</v>
      </c>
      <c r="I14" s="33">
        <f t="shared" si="0"/>
        <v>139509721.22999996</v>
      </c>
      <c r="J14" s="12">
        <v>452</v>
      </c>
      <c r="K14" s="13">
        <v>49292482.709999979</v>
      </c>
      <c r="L14" s="12">
        <v>451</v>
      </c>
      <c r="M14" s="13">
        <v>47756131.709999986</v>
      </c>
      <c r="N14" s="12">
        <v>451</v>
      </c>
      <c r="O14" s="13">
        <v>72320745.75999999</v>
      </c>
      <c r="P14" s="33">
        <f t="shared" si="1"/>
        <v>169369360.17999995</v>
      </c>
      <c r="Q14" s="12">
        <v>446</v>
      </c>
      <c r="R14" s="13">
        <v>53741201.479999967</v>
      </c>
      <c r="S14" s="12">
        <v>439</v>
      </c>
      <c r="T14" s="13">
        <v>53038732.360000014</v>
      </c>
      <c r="U14" s="12">
        <v>434</v>
      </c>
      <c r="V14" s="13">
        <v>51929349.780000001</v>
      </c>
      <c r="W14" s="33">
        <f t="shared" si="2"/>
        <v>158709283.61999997</v>
      </c>
      <c r="X14" s="12">
        <v>442</v>
      </c>
      <c r="Y14" s="13">
        <v>52503672.430000015</v>
      </c>
      <c r="Z14" s="12">
        <v>442</v>
      </c>
      <c r="AA14" s="13">
        <v>54513546.800000019</v>
      </c>
      <c r="AB14" s="12">
        <v>437</v>
      </c>
      <c r="AC14" s="13">
        <v>84386450.439999968</v>
      </c>
      <c r="AD14" s="33">
        <f t="shared" si="3"/>
        <v>191403669.67000002</v>
      </c>
      <c r="AE14" s="33">
        <f t="shared" si="4"/>
        <v>658992034.69999981</v>
      </c>
    </row>
    <row r="15" spans="1:31" s="14" customFormat="1" ht="12" x14ac:dyDescent="0.2">
      <c r="A15" s="10"/>
      <c r="B15" s="11" t="s">
        <v>14</v>
      </c>
      <c r="C15" s="12">
        <v>275</v>
      </c>
      <c r="D15" s="13">
        <v>10444466.270000007</v>
      </c>
      <c r="E15" s="12">
        <v>274</v>
      </c>
      <c r="F15" s="13">
        <v>10556093.670000009</v>
      </c>
      <c r="G15" s="12">
        <v>274</v>
      </c>
      <c r="H15" s="13">
        <v>13045386.34999997</v>
      </c>
      <c r="I15" s="33">
        <f t="shared" si="0"/>
        <v>34045946.289999984</v>
      </c>
      <c r="J15" s="12">
        <v>270</v>
      </c>
      <c r="K15" s="13">
        <v>12996704.019999979</v>
      </c>
      <c r="L15" s="12">
        <v>269</v>
      </c>
      <c r="M15" s="13">
        <v>14156538.099999992</v>
      </c>
      <c r="N15" s="12">
        <v>271</v>
      </c>
      <c r="O15" s="13">
        <v>20775097.260000005</v>
      </c>
      <c r="P15" s="33">
        <f t="shared" si="1"/>
        <v>47928339.37999998</v>
      </c>
      <c r="Q15" s="12">
        <v>269</v>
      </c>
      <c r="R15" s="13">
        <v>14762277.869999994</v>
      </c>
      <c r="S15" s="12">
        <v>267</v>
      </c>
      <c r="T15" s="13">
        <v>14632066.419999998</v>
      </c>
      <c r="U15" s="12">
        <v>267</v>
      </c>
      <c r="V15" s="13">
        <v>14431123.709999988</v>
      </c>
      <c r="W15" s="33">
        <f t="shared" si="2"/>
        <v>43825467.999999978</v>
      </c>
      <c r="X15" s="12">
        <v>267</v>
      </c>
      <c r="Y15" s="13">
        <v>14362402.680000003</v>
      </c>
      <c r="Z15" s="12">
        <v>267</v>
      </c>
      <c r="AA15" s="13">
        <v>14890858.520000001</v>
      </c>
      <c r="AB15" s="12">
        <v>267</v>
      </c>
      <c r="AC15" s="13">
        <v>23767533.370000016</v>
      </c>
      <c r="AD15" s="33">
        <f t="shared" si="3"/>
        <v>53020794.570000023</v>
      </c>
      <c r="AE15" s="33">
        <f t="shared" si="4"/>
        <v>178820548.23999998</v>
      </c>
    </row>
    <row r="16" spans="1:31" s="14" customFormat="1" ht="12" x14ac:dyDescent="0.2">
      <c r="A16" s="10"/>
      <c r="B16" s="11" t="s">
        <v>15</v>
      </c>
      <c r="C16" s="12">
        <v>137</v>
      </c>
      <c r="D16" s="13">
        <v>7277468.5600000024</v>
      </c>
      <c r="E16" s="12">
        <v>137</v>
      </c>
      <c r="F16" s="13">
        <v>7328221.6400000034</v>
      </c>
      <c r="G16" s="12">
        <v>137</v>
      </c>
      <c r="H16" s="13">
        <v>8278156.879999999</v>
      </c>
      <c r="I16" s="33">
        <f t="shared" si="0"/>
        <v>22883847.080000006</v>
      </c>
      <c r="J16" s="12">
        <v>137</v>
      </c>
      <c r="K16" s="13">
        <v>8516952.8100000024</v>
      </c>
      <c r="L16" s="12">
        <v>137</v>
      </c>
      <c r="M16" s="13">
        <v>9203822.8600000031</v>
      </c>
      <c r="N16" s="12">
        <v>137</v>
      </c>
      <c r="O16" s="13">
        <v>13764124.260000005</v>
      </c>
      <c r="P16" s="33">
        <f t="shared" si="1"/>
        <v>31484899.930000011</v>
      </c>
      <c r="Q16" s="12">
        <v>135</v>
      </c>
      <c r="R16" s="13">
        <v>9372977.1699999999</v>
      </c>
      <c r="S16" s="12">
        <v>135</v>
      </c>
      <c r="T16" s="13">
        <v>9389421.1799999997</v>
      </c>
      <c r="U16" s="12">
        <v>135</v>
      </c>
      <c r="V16" s="13">
        <v>9718617.6999999974</v>
      </c>
      <c r="W16" s="33">
        <f t="shared" si="2"/>
        <v>28481016.049999997</v>
      </c>
      <c r="X16" s="12">
        <v>134</v>
      </c>
      <c r="Y16" s="13">
        <v>9783633.3799999971</v>
      </c>
      <c r="Z16" s="12">
        <v>134</v>
      </c>
      <c r="AA16" s="13">
        <v>10397897.560000001</v>
      </c>
      <c r="AB16" s="12">
        <v>134</v>
      </c>
      <c r="AC16" s="13">
        <v>16428443.689999996</v>
      </c>
      <c r="AD16" s="33">
        <f t="shared" si="3"/>
        <v>36609974.629999995</v>
      </c>
      <c r="AE16" s="33">
        <f t="shared" si="4"/>
        <v>119459737.69</v>
      </c>
    </row>
    <row r="17" spans="1:31" s="14" customFormat="1" ht="12" x14ac:dyDescent="0.2">
      <c r="A17" s="10"/>
      <c r="B17" s="11" t="s">
        <v>16</v>
      </c>
      <c r="C17" s="12">
        <v>106</v>
      </c>
      <c r="D17" s="13">
        <v>5458337.5500000007</v>
      </c>
      <c r="E17" s="12">
        <v>106</v>
      </c>
      <c r="F17" s="13">
        <v>5470729.9600000018</v>
      </c>
      <c r="G17" s="12">
        <v>106</v>
      </c>
      <c r="H17" s="13">
        <v>6337947.7299999977</v>
      </c>
      <c r="I17" s="33">
        <f t="shared" si="0"/>
        <v>17267015.239999998</v>
      </c>
      <c r="J17" s="12">
        <v>106</v>
      </c>
      <c r="K17" s="13">
        <v>6333343.1299999971</v>
      </c>
      <c r="L17" s="12">
        <v>103</v>
      </c>
      <c r="M17" s="13">
        <v>6731705.1700000027</v>
      </c>
      <c r="N17" s="12">
        <v>102</v>
      </c>
      <c r="O17" s="13">
        <v>10018765.250000002</v>
      </c>
      <c r="P17" s="33">
        <f t="shared" si="1"/>
        <v>23083813.550000004</v>
      </c>
      <c r="Q17" s="12">
        <v>102</v>
      </c>
      <c r="R17" s="13">
        <v>6977311.8600000003</v>
      </c>
      <c r="S17" s="12">
        <v>102</v>
      </c>
      <c r="T17" s="13">
        <v>7002403.1299999999</v>
      </c>
      <c r="U17" s="12">
        <v>102</v>
      </c>
      <c r="V17" s="13">
        <v>7156794.1800000006</v>
      </c>
      <c r="W17" s="33">
        <f t="shared" si="2"/>
        <v>21136509.170000002</v>
      </c>
      <c r="X17" s="12">
        <v>99</v>
      </c>
      <c r="Y17" s="13">
        <v>7581248.1500000013</v>
      </c>
      <c r="Z17" s="12">
        <v>99</v>
      </c>
      <c r="AA17" s="13">
        <v>7889136.6699999999</v>
      </c>
      <c r="AB17" s="12">
        <v>99</v>
      </c>
      <c r="AC17" s="13">
        <v>12648999.379999999</v>
      </c>
      <c r="AD17" s="33">
        <f t="shared" si="3"/>
        <v>28119384.199999999</v>
      </c>
      <c r="AE17" s="33">
        <f t="shared" si="4"/>
        <v>89606722.160000011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378</v>
      </c>
      <c r="D18" s="13">
        <v>29168487.609999985</v>
      </c>
      <c r="E18" s="12">
        <v>377</v>
      </c>
      <c r="F18" s="13">
        <v>29555663.09999999</v>
      </c>
      <c r="G18" s="12">
        <v>377</v>
      </c>
      <c r="H18" s="13">
        <v>29555663.09999999</v>
      </c>
      <c r="I18" s="33">
        <f t="shared" si="0"/>
        <v>88279813.809999973</v>
      </c>
      <c r="J18" s="12">
        <v>378</v>
      </c>
      <c r="K18" s="13">
        <v>34043071.090000026</v>
      </c>
      <c r="L18" s="12">
        <v>379</v>
      </c>
      <c r="M18" s="13">
        <v>37309197.060000017</v>
      </c>
      <c r="N18" s="12">
        <v>378</v>
      </c>
      <c r="O18" s="13">
        <v>56824085.689999983</v>
      </c>
      <c r="P18" s="33">
        <f t="shared" si="1"/>
        <v>128176353.84000002</v>
      </c>
      <c r="Q18" s="12">
        <v>377</v>
      </c>
      <c r="R18" s="13">
        <v>39578039.489999987</v>
      </c>
      <c r="S18" s="12">
        <v>377</v>
      </c>
      <c r="T18" s="13">
        <v>39674822.890000008</v>
      </c>
      <c r="U18" s="12">
        <v>374</v>
      </c>
      <c r="V18" s="13">
        <v>41386899.520000011</v>
      </c>
      <c r="W18" s="33">
        <f t="shared" si="2"/>
        <v>120639761.90000001</v>
      </c>
      <c r="X18" s="12">
        <v>374</v>
      </c>
      <c r="Y18" s="13">
        <v>42166427.539999992</v>
      </c>
      <c r="Z18" s="12">
        <v>375</v>
      </c>
      <c r="AA18" s="13">
        <v>44257148.429999992</v>
      </c>
      <c r="AB18" s="12">
        <v>375</v>
      </c>
      <c r="AC18" s="13">
        <v>73409261.51000002</v>
      </c>
      <c r="AD18" s="33">
        <f t="shared" si="3"/>
        <v>159832837.48000002</v>
      </c>
      <c r="AE18" s="33">
        <f t="shared" si="4"/>
        <v>496928767.02999997</v>
      </c>
    </row>
    <row r="19" spans="1:31" s="14" customFormat="1" ht="12" x14ac:dyDescent="0.2">
      <c r="A19" s="10">
        <v>30672610423</v>
      </c>
      <c r="B19" s="11" t="s">
        <v>18</v>
      </c>
      <c r="C19" s="12">
        <v>124</v>
      </c>
      <c r="D19" s="13">
        <v>5674746.6499999976</v>
      </c>
      <c r="E19" s="12">
        <v>123</v>
      </c>
      <c r="F19" s="13">
        <v>5659512.0499999961</v>
      </c>
      <c r="G19" s="12">
        <v>126</v>
      </c>
      <c r="H19" s="13">
        <v>6785004.1700000018</v>
      </c>
      <c r="I19" s="33">
        <f t="shared" si="0"/>
        <v>18119262.869999997</v>
      </c>
      <c r="J19" s="12">
        <v>126</v>
      </c>
      <c r="K19" s="13">
        <v>6818678.1300000018</v>
      </c>
      <c r="L19" s="12">
        <v>127</v>
      </c>
      <c r="M19" s="13">
        <v>7614636.799999998</v>
      </c>
      <c r="N19" s="12">
        <v>129</v>
      </c>
      <c r="O19" s="13">
        <v>11560265.210000003</v>
      </c>
      <c r="P19" s="33">
        <f t="shared" si="1"/>
        <v>25993580.140000001</v>
      </c>
      <c r="Q19" s="12">
        <v>129</v>
      </c>
      <c r="R19" s="13">
        <v>8189925.8299999991</v>
      </c>
      <c r="S19" s="12">
        <v>130</v>
      </c>
      <c r="T19" s="13">
        <v>8177124.29</v>
      </c>
      <c r="U19" s="12">
        <v>129</v>
      </c>
      <c r="V19" s="13">
        <v>8476017.75</v>
      </c>
      <c r="W19" s="33">
        <f t="shared" si="2"/>
        <v>24843067.869999997</v>
      </c>
      <c r="X19" s="12">
        <v>129</v>
      </c>
      <c r="Y19" s="13">
        <v>8513390.1800000016</v>
      </c>
      <c r="Z19" s="12">
        <v>129</v>
      </c>
      <c r="AA19" s="13">
        <v>8845945.2599999979</v>
      </c>
      <c r="AB19" s="12">
        <v>127</v>
      </c>
      <c r="AC19" s="13">
        <v>13807758.720000001</v>
      </c>
      <c r="AD19" s="33">
        <f t="shared" si="3"/>
        <v>31167094.159999996</v>
      </c>
      <c r="AE19" s="33">
        <f t="shared" si="4"/>
        <v>100123005.03999999</v>
      </c>
    </row>
    <row r="20" spans="1:31" s="14" customFormat="1" ht="12" x14ac:dyDescent="0.2">
      <c r="A20" s="10">
        <v>30702439783</v>
      </c>
      <c r="B20" s="11" t="s">
        <v>19</v>
      </c>
      <c r="C20" s="12">
        <v>377</v>
      </c>
      <c r="D20" s="13">
        <v>22033989.180000018</v>
      </c>
      <c r="E20" s="12">
        <v>379</v>
      </c>
      <c r="F20" s="13">
        <v>18430207.57</v>
      </c>
      <c r="G20" s="12">
        <v>375</v>
      </c>
      <c r="H20" s="13">
        <v>24880122.770000007</v>
      </c>
      <c r="I20" s="33">
        <f t="shared" si="0"/>
        <v>65344319.520000026</v>
      </c>
      <c r="J20" s="12">
        <v>383</v>
      </c>
      <c r="K20" s="13">
        <v>24822093.280000009</v>
      </c>
      <c r="L20" s="12">
        <v>383</v>
      </c>
      <c r="M20" s="13">
        <v>23789754.350000005</v>
      </c>
      <c r="N20" s="12">
        <v>379</v>
      </c>
      <c r="O20" s="13">
        <v>34050465.649999961</v>
      </c>
      <c r="P20" s="33">
        <f t="shared" si="1"/>
        <v>82662313.279999971</v>
      </c>
      <c r="Q20" s="12">
        <v>379</v>
      </c>
      <c r="R20" s="13">
        <v>23442557.969999995</v>
      </c>
      <c r="S20" s="12">
        <v>397</v>
      </c>
      <c r="T20" s="13">
        <v>24603340.989999998</v>
      </c>
      <c r="U20" s="12">
        <v>397</v>
      </c>
      <c r="V20" s="13">
        <v>26088286.18999999</v>
      </c>
      <c r="W20" s="33">
        <f t="shared" si="2"/>
        <v>74134185.149999976</v>
      </c>
      <c r="X20" s="12">
        <v>396</v>
      </c>
      <c r="Y20" s="13">
        <v>26034638.269999992</v>
      </c>
      <c r="Z20" s="12">
        <v>399</v>
      </c>
      <c r="AA20" s="13">
        <v>27204327.900000006</v>
      </c>
      <c r="AB20" s="12">
        <v>403</v>
      </c>
      <c r="AC20" s="13">
        <v>43612829.129999958</v>
      </c>
      <c r="AD20" s="33">
        <f t="shared" si="3"/>
        <v>96851795.299999952</v>
      </c>
      <c r="AE20" s="33">
        <f t="shared" si="4"/>
        <v>318992613.24999994</v>
      </c>
    </row>
    <row r="21" spans="1:31" s="14" customFormat="1" ht="12" x14ac:dyDescent="0.2">
      <c r="A21" s="10">
        <v>30672652738</v>
      </c>
      <c r="B21" s="11" t="s">
        <v>20</v>
      </c>
      <c r="C21" s="12">
        <v>184</v>
      </c>
      <c r="D21" s="13">
        <v>8207975.8200000031</v>
      </c>
      <c r="E21" s="12">
        <v>184</v>
      </c>
      <c r="F21" s="13">
        <v>8218225.5600000024</v>
      </c>
      <c r="G21" s="12">
        <v>184</v>
      </c>
      <c r="H21" s="13">
        <v>10181137.280000003</v>
      </c>
      <c r="I21" s="33">
        <f t="shared" si="0"/>
        <v>26607338.660000011</v>
      </c>
      <c r="J21" s="12">
        <v>179</v>
      </c>
      <c r="K21" s="13">
        <v>9816272.1800000034</v>
      </c>
      <c r="L21" s="12">
        <v>175</v>
      </c>
      <c r="M21" s="13">
        <v>10342816.639999999</v>
      </c>
      <c r="N21" s="12">
        <v>174</v>
      </c>
      <c r="O21" s="13">
        <v>15264914.309999999</v>
      </c>
      <c r="P21" s="33">
        <f t="shared" si="1"/>
        <v>35424003.129999995</v>
      </c>
      <c r="Q21" s="12">
        <v>175</v>
      </c>
      <c r="R21" s="13">
        <v>10866611.91</v>
      </c>
      <c r="S21" s="12">
        <v>176</v>
      </c>
      <c r="T21" s="13">
        <v>10979478.490000002</v>
      </c>
      <c r="U21" s="12">
        <v>178</v>
      </c>
      <c r="V21" s="13">
        <v>11140074.929999996</v>
      </c>
      <c r="W21" s="33">
        <f t="shared" si="2"/>
        <v>32986165.329999998</v>
      </c>
      <c r="X21" s="12">
        <v>177</v>
      </c>
      <c r="Y21" s="13">
        <v>11153181.249999994</v>
      </c>
      <c r="Z21" s="12">
        <v>177</v>
      </c>
      <c r="AA21" s="13">
        <v>11570905.010000002</v>
      </c>
      <c r="AB21" s="12">
        <v>179</v>
      </c>
      <c r="AC21" s="13">
        <v>18162977.879999995</v>
      </c>
      <c r="AD21" s="33">
        <f t="shared" si="3"/>
        <v>40887064.139999993</v>
      </c>
      <c r="AE21" s="33">
        <f t="shared" si="4"/>
        <v>135904571.25999999</v>
      </c>
    </row>
    <row r="22" spans="1:31" s="14" customFormat="1" ht="12" x14ac:dyDescent="0.2">
      <c r="A22" s="10">
        <v>30672560841</v>
      </c>
      <c r="B22" s="11" t="s">
        <v>21</v>
      </c>
      <c r="C22" s="12">
        <v>465</v>
      </c>
      <c r="D22" s="13">
        <v>22390412.609999988</v>
      </c>
      <c r="E22" s="12">
        <v>464</v>
      </c>
      <c r="F22" s="13">
        <v>22475879.339999977</v>
      </c>
      <c r="G22" s="12">
        <v>467</v>
      </c>
      <c r="H22" s="13">
        <v>31265787.299999978</v>
      </c>
      <c r="I22" s="33">
        <f t="shared" si="0"/>
        <v>76132079.24999994</v>
      </c>
      <c r="J22" s="12">
        <v>485</v>
      </c>
      <c r="K22" s="13">
        <v>32010568.939999975</v>
      </c>
      <c r="L22" s="12">
        <v>485</v>
      </c>
      <c r="M22" s="13">
        <v>31267882.330000021</v>
      </c>
      <c r="N22" s="12">
        <v>484</v>
      </c>
      <c r="O22" s="13">
        <v>45343943.259999946</v>
      </c>
      <c r="P22" s="33">
        <f t="shared" si="1"/>
        <v>108622394.52999994</v>
      </c>
      <c r="Q22" s="12">
        <v>481</v>
      </c>
      <c r="R22" s="13">
        <v>32463416.549999934</v>
      </c>
      <c r="S22" s="12">
        <v>490</v>
      </c>
      <c r="T22" s="13">
        <v>32962362.929999944</v>
      </c>
      <c r="U22" s="12">
        <v>488</v>
      </c>
      <c r="V22" s="13">
        <v>33629740.190000057</v>
      </c>
      <c r="W22" s="33">
        <f t="shared" si="2"/>
        <v>99055519.669999927</v>
      </c>
      <c r="X22" s="12">
        <v>488</v>
      </c>
      <c r="Y22" s="13">
        <v>34871778.710000031</v>
      </c>
      <c r="Z22" s="12">
        <v>490</v>
      </c>
      <c r="AA22" s="13">
        <v>37084384.059999928</v>
      </c>
      <c r="AB22" s="12">
        <v>491</v>
      </c>
      <c r="AC22" s="13">
        <v>59530283.049999848</v>
      </c>
      <c r="AD22" s="33">
        <f t="shared" si="3"/>
        <v>131486445.8199998</v>
      </c>
      <c r="AE22" s="33">
        <f t="shared" si="4"/>
        <v>415296439.26999956</v>
      </c>
    </row>
    <row r="23" spans="1:31" s="14" customFormat="1" ht="12" x14ac:dyDescent="0.2">
      <c r="A23" s="10">
        <v>30672610733</v>
      </c>
      <c r="B23" s="11" t="s">
        <v>22</v>
      </c>
      <c r="C23" s="12">
        <v>76</v>
      </c>
      <c r="D23" s="13">
        <v>3577025.21</v>
      </c>
      <c r="E23" s="12">
        <v>76</v>
      </c>
      <c r="F23" s="13">
        <v>3578294.81</v>
      </c>
      <c r="G23" s="12">
        <v>76</v>
      </c>
      <c r="H23" s="13">
        <v>4116885.6599999992</v>
      </c>
      <c r="I23" s="33">
        <f t="shared" si="0"/>
        <v>11272205.68</v>
      </c>
      <c r="J23" s="12">
        <v>76</v>
      </c>
      <c r="K23" s="13">
        <v>4119096.5</v>
      </c>
      <c r="L23" s="12">
        <v>76</v>
      </c>
      <c r="M23" s="13">
        <v>4530372.0200000005</v>
      </c>
      <c r="N23" s="12">
        <v>76</v>
      </c>
      <c r="O23" s="13">
        <v>6656127.7999999961</v>
      </c>
      <c r="P23" s="33">
        <f t="shared" si="1"/>
        <v>15305596.319999997</v>
      </c>
      <c r="Q23" s="12">
        <v>76</v>
      </c>
      <c r="R23" s="13">
        <v>4737042.6799999988</v>
      </c>
      <c r="S23" s="12">
        <v>76</v>
      </c>
      <c r="T23" s="13">
        <v>4737042.6799999988</v>
      </c>
      <c r="U23" s="12">
        <v>76</v>
      </c>
      <c r="V23" s="13">
        <v>4830903.0399999991</v>
      </c>
      <c r="W23" s="33">
        <f t="shared" si="2"/>
        <v>14304988.399999997</v>
      </c>
      <c r="X23" s="12">
        <v>76</v>
      </c>
      <c r="Y23" s="13">
        <v>4831953.72</v>
      </c>
      <c r="Z23" s="12">
        <v>76</v>
      </c>
      <c r="AA23" s="13">
        <v>5070399.879999999</v>
      </c>
      <c r="AB23" s="12">
        <v>76</v>
      </c>
      <c r="AC23" s="13">
        <v>7939765.5299999956</v>
      </c>
      <c r="AD23" s="33">
        <f t="shared" si="3"/>
        <v>17842119.129999995</v>
      </c>
      <c r="AE23" s="33">
        <f t="shared" si="4"/>
        <v>58724909.529999994</v>
      </c>
    </row>
    <row r="24" spans="1:31" s="14" customFormat="1" ht="12" x14ac:dyDescent="0.2">
      <c r="A24" s="10">
        <v>30672595955</v>
      </c>
      <c r="B24" s="11" t="s">
        <v>23</v>
      </c>
      <c r="C24" s="12">
        <v>208</v>
      </c>
      <c r="D24" s="13">
        <v>14210995.579999996</v>
      </c>
      <c r="E24" s="12">
        <v>206</v>
      </c>
      <c r="F24" s="13">
        <v>11974363.809999993</v>
      </c>
      <c r="G24" s="12">
        <v>206</v>
      </c>
      <c r="H24" s="13">
        <v>15926433.650000002</v>
      </c>
      <c r="I24" s="33">
        <f t="shared" si="0"/>
        <v>42111793.039999992</v>
      </c>
      <c r="J24" s="12">
        <v>205</v>
      </c>
      <c r="K24" s="13">
        <v>15809673.650000002</v>
      </c>
      <c r="L24" s="12">
        <v>207</v>
      </c>
      <c r="M24" s="13">
        <v>15535146.979999987</v>
      </c>
      <c r="N24" s="12">
        <v>205</v>
      </c>
      <c r="O24" s="13">
        <v>22417246.360000011</v>
      </c>
      <c r="P24" s="33">
        <f t="shared" si="1"/>
        <v>53762066.989999995</v>
      </c>
      <c r="Q24" s="12">
        <v>206</v>
      </c>
      <c r="R24" s="13">
        <v>14915588.879999992</v>
      </c>
      <c r="S24" s="12">
        <v>206</v>
      </c>
      <c r="T24" s="13">
        <v>15143754.859999998</v>
      </c>
      <c r="U24" s="12">
        <v>205</v>
      </c>
      <c r="V24" s="13">
        <v>15053243.609999992</v>
      </c>
      <c r="W24" s="33">
        <f t="shared" si="2"/>
        <v>45112587.349999979</v>
      </c>
      <c r="X24" s="12">
        <v>205</v>
      </c>
      <c r="Y24" s="13">
        <v>16642050.119999999</v>
      </c>
      <c r="Z24" s="12">
        <v>205</v>
      </c>
      <c r="AA24" s="13">
        <v>16975960.32</v>
      </c>
      <c r="AB24" s="12">
        <v>205</v>
      </c>
      <c r="AC24" s="13">
        <v>27984741.520000011</v>
      </c>
      <c r="AD24" s="33">
        <f t="shared" si="3"/>
        <v>61602751.960000008</v>
      </c>
      <c r="AE24" s="33">
        <f t="shared" si="4"/>
        <v>202589199.33999997</v>
      </c>
    </row>
    <row r="25" spans="1:31" s="14" customFormat="1" ht="12" x14ac:dyDescent="0.2">
      <c r="A25" s="10">
        <v>30672625714</v>
      </c>
      <c r="B25" s="11" t="s">
        <v>24</v>
      </c>
      <c r="C25" s="12">
        <v>3776</v>
      </c>
      <c r="D25" s="13">
        <v>318532625.26000088</v>
      </c>
      <c r="E25" s="12">
        <v>3790</v>
      </c>
      <c r="F25" s="13">
        <v>319425434.04000038</v>
      </c>
      <c r="G25" s="12">
        <v>3622</v>
      </c>
      <c r="H25" s="13">
        <v>348027278.68000096</v>
      </c>
      <c r="I25" s="33">
        <f t="shared" si="0"/>
        <v>985985337.98000216</v>
      </c>
      <c r="J25" s="12">
        <v>3473</v>
      </c>
      <c r="K25" s="13">
        <v>338303846.56999975</v>
      </c>
      <c r="L25" s="12">
        <v>3385</v>
      </c>
      <c r="M25" s="13">
        <v>326539237.73000038</v>
      </c>
      <c r="N25" s="12">
        <v>3356</v>
      </c>
      <c r="O25" s="13">
        <v>481093924.45999944</v>
      </c>
      <c r="P25" s="33">
        <f t="shared" si="1"/>
        <v>1145937008.7599998</v>
      </c>
      <c r="Q25" s="12">
        <v>3388</v>
      </c>
      <c r="R25" s="13">
        <v>368650351.66999996</v>
      </c>
      <c r="S25" s="12">
        <v>3391</v>
      </c>
      <c r="T25" s="13">
        <v>371468569.49000013</v>
      </c>
      <c r="U25" s="12">
        <v>3388</v>
      </c>
      <c r="V25" s="13">
        <v>369857899.43000042</v>
      </c>
      <c r="W25" s="33">
        <f t="shared" si="2"/>
        <v>1109976820.5900006</v>
      </c>
      <c r="X25" s="12">
        <v>3398</v>
      </c>
      <c r="Y25" s="13">
        <v>388202030.67000043</v>
      </c>
      <c r="Z25" s="12">
        <v>3563</v>
      </c>
      <c r="AA25" s="13">
        <v>397903534.51000059</v>
      </c>
      <c r="AB25" s="12">
        <v>3673</v>
      </c>
      <c r="AC25" s="13">
        <v>633322513.44999921</v>
      </c>
      <c r="AD25" s="33">
        <f t="shared" si="3"/>
        <v>1419428078.6300001</v>
      </c>
      <c r="AE25" s="33">
        <f t="shared" si="4"/>
        <v>4661327245.9600029</v>
      </c>
    </row>
    <row r="26" spans="1:31" s="14" customFormat="1" ht="12" x14ac:dyDescent="0.2">
      <c r="A26" s="10">
        <v>30710971958</v>
      </c>
      <c r="B26" s="11" t="s">
        <v>25</v>
      </c>
      <c r="C26" s="12">
        <v>189</v>
      </c>
      <c r="D26" s="13">
        <v>7807145.1899999967</v>
      </c>
      <c r="E26" s="12">
        <v>188</v>
      </c>
      <c r="F26" s="13">
        <v>7894619.4699999988</v>
      </c>
      <c r="G26" s="12">
        <v>190</v>
      </c>
      <c r="H26" s="13">
        <v>9865205.3199999947</v>
      </c>
      <c r="I26" s="33">
        <f t="shared" si="0"/>
        <v>25566969.979999989</v>
      </c>
      <c r="J26" s="12">
        <v>190</v>
      </c>
      <c r="K26" s="13">
        <v>10078322.300000004</v>
      </c>
      <c r="L26" s="12">
        <v>191</v>
      </c>
      <c r="M26" s="13">
        <v>11160760.660000006</v>
      </c>
      <c r="N26" s="12">
        <v>191</v>
      </c>
      <c r="O26" s="13">
        <v>16353421.350000001</v>
      </c>
      <c r="P26" s="33">
        <f t="shared" si="1"/>
        <v>37592504.31000001</v>
      </c>
      <c r="Q26" s="12">
        <v>191</v>
      </c>
      <c r="R26" s="13">
        <v>11500762.129999993</v>
      </c>
      <c r="S26" s="12">
        <v>190</v>
      </c>
      <c r="T26" s="13">
        <v>11521913.949999996</v>
      </c>
      <c r="U26" s="12">
        <v>189</v>
      </c>
      <c r="V26" s="13">
        <v>11488009.860000001</v>
      </c>
      <c r="W26" s="33">
        <f t="shared" si="2"/>
        <v>34510685.93999999</v>
      </c>
      <c r="X26" s="12">
        <v>190</v>
      </c>
      <c r="Y26" s="13">
        <v>11606668.499999996</v>
      </c>
      <c r="Z26" s="12">
        <v>192</v>
      </c>
      <c r="AA26" s="13">
        <v>12347670.120000001</v>
      </c>
      <c r="AB26" s="12">
        <v>192</v>
      </c>
      <c r="AC26" s="13">
        <v>19558254.550000001</v>
      </c>
      <c r="AD26" s="33">
        <f t="shared" si="3"/>
        <v>43512593.170000002</v>
      </c>
      <c r="AE26" s="33">
        <f t="shared" si="4"/>
        <v>141182753.39999998</v>
      </c>
    </row>
    <row r="27" spans="1:31" s="14" customFormat="1" ht="12" x14ac:dyDescent="0.2">
      <c r="A27" s="10">
        <v>30672852060</v>
      </c>
      <c r="B27" s="11" t="s">
        <v>26</v>
      </c>
      <c r="C27" s="12">
        <v>239</v>
      </c>
      <c r="D27" s="13">
        <v>12521322.070000004</v>
      </c>
      <c r="E27" s="12">
        <v>239</v>
      </c>
      <c r="F27" s="13">
        <v>14776661.040000001</v>
      </c>
      <c r="G27" s="12">
        <v>241</v>
      </c>
      <c r="H27" s="13">
        <v>16985715.850000001</v>
      </c>
      <c r="I27" s="33">
        <f t="shared" si="0"/>
        <v>44283698.960000008</v>
      </c>
      <c r="J27" s="12">
        <v>238</v>
      </c>
      <c r="K27" s="13">
        <v>18284487.299999997</v>
      </c>
      <c r="L27" s="12">
        <v>238</v>
      </c>
      <c r="M27" s="13">
        <v>16919411.539999988</v>
      </c>
      <c r="N27" s="12">
        <v>239</v>
      </c>
      <c r="O27" s="13">
        <v>23411190.999999981</v>
      </c>
      <c r="P27" s="33">
        <f t="shared" si="1"/>
        <v>58615089.839999974</v>
      </c>
      <c r="Q27" s="12">
        <v>237</v>
      </c>
      <c r="R27" s="13">
        <v>18648468.649999999</v>
      </c>
      <c r="S27" s="12">
        <v>241</v>
      </c>
      <c r="T27" s="13">
        <v>18888826.340000015</v>
      </c>
      <c r="U27" s="12">
        <v>241</v>
      </c>
      <c r="V27" s="13">
        <v>20739408.370000001</v>
      </c>
      <c r="W27" s="33">
        <f t="shared" si="2"/>
        <v>58276703.360000014</v>
      </c>
      <c r="X27" s="12">
        <v>241</v>
      </c>
      <c r="Y27" s="13">
        <v>21005114.299999997</v>
      </c>
      <c r="Z27" s="12">
        <v>240</v>
      </c>
      <c r="AA27" s="13">
        <v>22453840.420000002</v>
      </c>
      <c r="AB27" s="12">
        <v>241</v>
      </c>
      <c r="AC27" s="13">
        <v>32547300.020000011</v>
      </c>
      <c r="AD27" s="33">
        <f t="shared" si="3"/>
        <v>76006254.74000001</v>
      </c>
      <c r="AE27" s="33">
        <f t="shared" si="4"/>
        <v>237181746.90000001</v>
      </c>
    </row>
    <row r="28" spans="1:31" s="14" customFormat="1" ht="12" x14ac:dyDescent="0.2">
      <c r="A28" s="10">
        <v>30672623118</v>
      </c>
      <c r="B28" s="11" t="s">
        <v>27</v>
      </c>
      <c r="C28" s="12">
        <v>435</v>
      </c>
      <c r="D28" s="13">
        <v>41379026.879999995</v>
      </c>
      <c r="E28" s="12">
        <v>427</v>
      </c>
      <c r="F28" s="13">
        <v>40466175.289999984</v>
      </c>
      <c r="G28" s="12">
        <v>426</v>
      </c>
      <c r="H28" s="13">
        <v>40489117.029999994</v>
      </c>
      <c r="I28" s="33">
        <f t="shared" si="0"/>
        <v>122334319.19999999</v>
      </c>
      <c r="J28" s="12">
        <v>422</v>
      </c>
      <c r="K28" s="13">
        <v>43986138.160000019</v>
      </c>
      <c r="L28" s="12">
        <v>424</v>
      </c>
      <c r="M28" s="13">
        <v>44324949.190000005</v>
      </c>
      <c r="N28" s="12">
        <v>428</v>
      </c>
      <c r="O28" s="13">
        <v>66547970.950000018</v>
      </c>
      <c r="P28" s="33">
        <f t="shared" si="1"/>
        <v>154859058.30000004</v>
      </c>
      <c r="Q28" s="12">
        <v>435</v>
      </c>
      <c r="R28" s="13">
        <v>49160025.770000011</v>
      </c>
      <c r="S28" s="12">
        <v>436</v>
      </c>
      <c r="T28" s="13">
        <v>49747042.75</v>
      </c>
      <c r="U28" s="12">
        <v>444</v>
      </c>
      <c r="V28" s="13">
        <v>50708773.220000021</v>
      </c>
      <c r="W28" s="33">
        <f t="shared" si="2"/>
        <v>149615841.74000004</v>
      </c>
      <c r="X28" s="12">
        <v>443</v>
      </c>
      <c r="Y28" s="13">
        <v>53198300.099999979</v>
      </c>
      <c r="Z28" s="12">
        <v>450</v>
      </c>
      <c r="AA28" s="13">
        <v>57739580.809999973</v>
      </c>
      <c r="AB28" s="12">
        <v>451</v>
      </c>
      <c r="AC28" s="13">
        <v>89417138.549999982</v>
      </c>
      <c r="AD28" s="33">
        <f t="shared" si="3"/>
        <v>200355019.45999992</v>
      </c>
      <c r="AE28" s="33">
        <f t="shared" si="4"/>
        <v>627164238.70000005</v>
      </c>
    </row>
    <row r="29" spans="1:31" s="14" customFormat="1" ht="12" x14ac:dyDescent="0.2">
      <c r="A29" s="10">
        <v>33672581589</v>
      </c>
      <c r="B29" s="11" t="s">
        <v>28</v>
      </c>
      <c r="C29" s="12">
        <v>1294</v>
      </c>
      <c r="D29" s="13">
        <v>78505796.00000003</v>
      </c>
      <c r="E29" s="12">
        <v>1302</v>
      </c>
      <c r="F29" s="13">
        <v>74587937.090000018</v>
      </c>
      <c r="G29" s="12">
        <v>1310</v>
      </c>
      <c r="H29" s="13">
        <v>83246399.960000232</v>
      </c>
      <c r="I29" s="33">
        <f t="shared" si="0"/>
        <v>236340133.05000025</v>
      </c>
      <c r="J29" s="12">
        <v>1316</v>
      </c>
      <c r="K29" s="13">
        <v>84866275.340000302</v>
      </c>
      <c r="L29" s="12">
        <v>1306</v>
      </c>
      <c r="M29" s="13">
        <v>83146571.880000174</v>
      </c>
      <c r="N29" s="12">
        <v>1311</v>
      </c>
      <c r="O29" s="13">
        <v>121107626.35000008</v>
      </c>
      <c r="P29" s="33">
        <f t="shared" si="1"/>
        <v>289120473.57000053</v>
      </c>
      <c r="Q29" s="12">
        <v>1304</v>
      </c>
      <c r="R29" s="13">
        <v>90425983.050000086</v>
      </c>
      <c r="S29" s="12">
        <v>1302</v>
      </c>
      <c r="T29" s="13">
        <v>90552230.15000011</v>
      </c>
      <c r="U29" s="12">
        <v>1289</v>
      </c>
      <c r="V29" s="13">
        <v>91602611.480000153</v>
      </c>
      <c r="W29" s="33">
        <f t="shared" si="2"/>
        <v>272580824.68000036</v>
      </c>
      <c r="X29" s="12">
        <v>1287</v>
      </c>
      <c r="Y29" s="13">
        <v>92146216.750000179</v>
      </c>
      <c r="Z29" s="12">
        <v>1276</v>
      </c>
      <c r="AA29" s="13">
        <v>96227568.230000257</v>
      </c>
      <c r="AB29" s="12">
        <v>1277</v>
      </c>
      <c r="AC29" s="13">
        <v>149274949.87999991</v>
      </c>
      <c r="AD29" s="33">
        <f t="shared" si="3"/>
        <v>337648734.86000037</v>
      </c>
      <c r="AE29" s="33">
        <f t="shared" si="4"/>
        <v>1135690166.1600015</v>
      </c>
    </row>
    <row r="30" spans="1:31" s="14" customFormat="1" ht="12" x14ac:dyDescent="0.2">
      <c r="A30" s="10">
        <v>30710623674</v>
      </c>
      <c r="B30" s="11" t="s">
        <v>29</v>
      </c>
      <c r="C30" s="12">
        <v>571</v>
      </c>
      <c r="D30" s="13">
        <v>40356362.74000001</v>
      </c>
      <c r="E30" s="12">
        <v>569</v>
      </c>
      <c r="F30" s="13">
        <v>33476853.699999955</v>
      </c>
      <c r="G30" s="12">
        <v>582</v>
      </c>
      <c r="H30" s="13">
        <v>40306588.030000024</v>
      </c>
      <c r="I30" s="33">
        <f t="shared" si="0"/>
        <v>114139804.47</v>
      </c>
      <c r="J30" s="12">
        <v>596</v>
      </c>
      <c r="K30" s="13">
        <v>43127210.759999976</v>
      </c>
      <c r="L30" s="12">
        <v>598</v>
      </c>
      <c r="M30" s="13">
        <v>38923118.329999946</v>
      </c>
      <c r="N30" s="12">
        <v>596</v>
      </c>
      <c r="O30" s="13">
        <v>58945673.999999963</v>
      </c>
      <c r="P30" s="33">
        <f t="shared" si="1"/>
        <v>140996003.08999988</v>
      </c>
      <c r="Q30" s="12">
        <v>598</v>
      </c>
      <c r="R30" s="13">
        <v>44426911.019999981</v>
      </c>
      <c r="S30" s="12">
        <v>599</v>
      </c>
      <c r="T30" s="13">
        <v>44149461.779999942</v>
      </c>
      <c r="U30" s="12">
        <v>611</v>
      </c>
      <c r="V30" s="13">
        <v>45286864.089999989</v>
      </c>
      <c r="W30" s="33">
        <f t="shared" si="2"/>
        <v>133863236.88999991</v>
      </c>
      <c r="X30" s="12">
        <v>610</v>
      </c>
      <c r="Y30" s="13">
        <v>45938412.409999996</v>
      </c>
      <c r="Z30" s="12">
        <v>609</v>
      </c>
      <c r="AA30" s="13">
        <v>54061371.209999986</v>
      </c>
      <c r="AB30" s="12">
        <v>607</v>
      </c>
      <c r="AC30" s="13">
        <v>80415136.309999987</v>
      </c>
      <c r="AD30" s="33">
        <f t="shared" si="3"/>
        <v>180414919.92999995</v>
      </c>
      <c r="AE30" s="33">
        <f t="shared" si="4"/>
        <v>569413964.37999976</v>
      </c>
    </row>
    <row r="31" spans="1:31" s="14" customFormat="1" ht="12" x14ac:dyDescent="0.2">
      <c r="A31" s="10"/>
      <c r="B31" s="11" t="s">
        <v>30</v>
      </c>
      <c r="C31" s="12">
        <v>779</v>
      </c>
      <c r="D31" s="13">
        <v>64257697.640000045</v>
      </c>
      <c r="E31" s="12">
        <v>780</v>
      </c>
      <c r="F31" s="13">
        <v>63495643.280000076</v>
      </c>
      <c r="G31" s="12">
        <v>785</v>
      </c>
      <c r="H31" s="13">
        <v>73436540.99000001</v>
      </c>
      <c r="I31" s="33">
        <f t="shared" si="0"/>
        <v>201189881.91000015</v>
      </c>
      <c r="J31" s="12">
        <v>769</v>
      </c>
      <c r="K31" s="13">
        <v>73651721.320000097</v>
      </c>
      <c r="L31" s="12">
        <v>763</v>
      </c>
      <c r="M31" s="13">
        <v>77017693.449999899</v>
      </c>
      <c r="N31" s="12">
        <v>761</v>
      </c>
      <c r="O31" s="13">
        <v>118708592.2100001</v>
      </c>
      <c r="P31" s="33">
        <f t="shared" si="1"/>
        <v>269378006.98000008</v>
      </c>
      <c r="Q31" s="12">
        <v>756</v>
      </c>
      <c r="R31" s="13">
        <v>84722193.409999892</v>
      </c>
      <c r="S31" s="12">
        <v>752</v>
      </c>
      <c r="T31" s="13">
        <v>85694403.369999915</v>
      </c>
      <c r="U31" s="12">
        <v>761</v>
      </c>
      <c r="V31" s="13">
        <v>94089445.469999865</v>
      </c>
      <c r="W31" s="33">
        <f t="shared" si="2"/>
        <v>264506042.24999964</v>
      </c>
      <c r="X31" s="12">
        <v>759</v>
      </c>
      <c r="Y31" s="13">
        <v>95291921.710000008</v>
      </c>
      <c r="Z31" s="12">
        <v>756</v>
      </c>
      <c r="AA31" s="13">
        <v>100143125.45999999</v>
      </c>
      <c r="AB31" s="12">
        <v>758</v>
      </c>
      <c r="AC31" s="13">
        <v>155760807.41</v>
      </c>
      <c r="AD31" s="33">
        <f t="shared" si="3"/>
        <v>351195854.58000004</v>
      </c>
      <c r="AE31" s="33">
        <f t="shared" si="4"/>
        <v>1086269785.7199998</v>
      </c>
    </row>
    <row r="32" spans="1:31" s="14" customFormat="1" ht="12" x14ac:dyDescent="0.2">
      <c r="A32" s="10"/>
      <c r="B32" s="11" t="s">
        <v>31</v>
      </c>
      <c r="C32" s="12">
        <v>229</v>
      </c>
      <c r="D32" s="13">
        <v>13150454.080000004</v>
      </c>
      <c r="E32" s="12">
        <v>285</v>
      </c>
      <c r="F32" s="13">
        <v>15437287.750000007</v>
      </c>
      <c r="G32" s="12">
        <v>299</v>
      </c>
      <c r="H32" s="13">
        <v>20588744.939999998</v>
      </c>
      <c r="I32" s="33">
        <f t="shared" si="0"/>
        <v>49176486.770000011</v>
      </c>
      <c r="J32" s="12">
        <v>293</v>
      </c>
      <c r="K32" s="13">
        <v>20500937.289999992</v>
      </c>
      <c r="L32" s="12">
        <v>302</v>
      </c>
      <c r="M32" s="13">
        <v>19682030.520000007</v>
      </c>
      <c r="N32" s="12">
        <v>290</v>
      </c>
      <c r="O32" s="13">
        <v>26421244.520000007</v>
      </c>
      <c r="P32" s="33">
        <f t="shared" si="1"/>
        <v>66604212.330000013</v>
      </c>
      <c r="Q32" s="12">
        <v>286</v>
      </c>
      <c r="R32" s="13">
        <v>18398814.950000025</v>
      </c>
      <c r="S32" s="12">
        <v>304</v>
      </c>
      <c r="T32" s="13">
        <v>19738542.109999999</v>
      </c>
      <c r="U32" s="12">
        <v>313</v>
      </c>
      <c r="V32" s="13">
        <v>21327404.140000038</v>
      </c>
      <c r="W32" s="33">
        <f t="shared" si="2"/>
        <v>59464761.200000063</v>
      </c>
      <c r="X32" s="12">
        <v>323</v>
      </c>
      <c r="Y32" s="13">
        <v>22044766.700000044</v>
      </c>
      <c r="Z32" s="12">
        <v>326</v>
      </c>
      <c r="AA32" s="13">
        <v>25218779.07</v>
      </c>
      <c r="AB32" s="12">
        <v>309</v>
      </c>
      <c r="AC32" s="13">
        <v>38764751.469999969</v>
      </c>
      <c r="AD32" s="33">
        <f t="shared" si="3"/>
        <v>86028297.24000001</v>
      </c>
      <c r="AE32" s="33">
        <f t="shared" si="4"/>
        <v>261273757.54000008</v>
      </c>
    </row>
    <row r="33" spans="1:31" s="14" customFormat="1" ht="12" x14ac:dyDescent="0.2">
      <c r="A33" s="10"/>
      <c r="B33" s="11" t="s">
        <v>32</v>
      </c>
      <c r="C33" s="12">
        <v>498</v>
      </c>
      <c r="D33" s="13">
        <v>25979937.889999978</v>
      </c>
      <c r="E33" s="12">
        <v>498</v>
      </c>
      <c r="F33" s="13">
        <v>26348848.429999974</v>
      </c>
      <c r="G33" s="12">
        <v>499</v>
      </c>
      <c r="H33" s="13">
        <v>29892283.920000006</v>
      </c>
      <c r="I33" s="33">
        <f t="shared" si="0"/>
        <v>82221070.23999995</v>
      </c>
      <c r="J33" s="12">
        <v>501</v>
      </c>
      <c r="K33" s="13">
        <v>29613087.500000004</v>
      </c>
      <c r="L33" s="12">
        <v>501</v>
      </c>
      <c r="M33" s="13">
        <v>28458505.800000012</v>
      </c>
      <c r="N33" s="12">
        <v>501</v>
      </c>
      <c r="O33" s="13">
        <v>40779003.050000004</v>
      </c>
      <c r="P33" s="33">
        <f t="shared" si="1"/>
        <v>98850596.350000024</v>
      </c>
      <c r="Q33" s="12">
        <v>502</v>
      </c>
      <c r="R33" s="13">
        <v>29678455.620000076</v>
      </c>
      <c r="S33" s="12">
        <v>500</v>
      </c>
      <c r="T33" s="13">
        <v>29423522.350000076</v>
      </c>
      <c r="U33" s="12">
        <v>500</v>
      </c>
      <c r="V33" s="13">
        <v>30765609.880000044</v>
      </c>
      <c r="W33" s="33">
        <f t="shared" si="2"/>
        <v>89867587.850000188</v>
      </c>
      <c r="X33" s="12">
        <v>500</v>
      </c>
      <c r="Y33" s="13">
        <v>30600088.580000043</v>
      </c>
      <c r="Z33" s="12">
        <v>507</v>
      </c>
      <c r="AA33" s="13">
        <v>32455317.839999948</v>
      </c>
      <c r="AB33" s="12">
        <v>501</v>
      </c>
      <c r="AC33" s="13">
        <v>50217166.390000008</v>
      </c>
      <c r="AD33" s="33">
        <f t="shared" si="3"/>
        <v>113272572.81</v>
      </c>
      <c r="AE33" s="33">
        <f t="shared" si="4"/>
        <v>384211827.25000018</v>
      </c>
    </row>
    <row r="34" spans="1:31" s="14" customFormat="1" ht="12" x14ac:dyDescent="0.2">
      <c r="A34" s="10"/>
      <c r="B34" s="11" t="s">
        <v>33</v>
      </c>
      <c r="C34" s="12">
        <v>192</v>
      </c>
      <c r="D34" s="13">
        <v>8515423.4299999923</v>
      </c>
      <c r="E34" s="12">
        <v>192</v>
      </c>
      <c r="F34" s="13">
        <v>8577349.7099999934</v>
      </c>
      <c r="G34" s="12">
        <v>192</v>
      </c>
      <c r="H34" s="13">
        <v>9841979.2400000133</v>
      </c>
      <c r="I34" s="33">
        <f t="shared" si="0"/>
        <v>26934752.379999999</v>
      </c>
      <c r="J34" s="12">
        <v>192</v>
      </c>
      <c r="K34" s="13">
        <v>10434798.180000016</v>
      </c>
      <c r="L34" s="12">
        <v>194</v>
      </c>
      <c r="M34" s="13">
        <v>11567325.630000003</v>
      </c>
      <c r="N34" s="12">
        <v>194</v>
      </c>
      <c r="O34" s="13">
        <v>17021157.340000004</v>
      </c>
      <c r="P34" s="33">
        <f t="shared" si="1"/>
        <v>39023281.150000021</v>
      </c>
      <c r="Q34" s="12">
        <v>194</v>
      </c>
      <c r="R34" s="13">
        <v>11919625.320000002</v>
      </c>
      <c r="S34" s="12">
        <v>194</v>
      </c>
      <c r="T34" s="13">
        <v>11993094.909999996</v>
      </c>
      <c r="U34" s="12">
        <v>194</v>
      </c>
      <c r="V34" s="13">
        <v>11965842.050000004</v>
      </c>
      <c r="W34" s="33">
        <f t="shared" si="2"/>
        <v>35878562.280000001</v>
      </c>
      <c r="X34" s="12">
        <v>194</v>
      </c>
      <c r="Y34" s="13">
        <v>12000920.14000001</v>
      </c>
      <c r="Z34" s="12">
        <v>194</v>
      </c>
      <c r="AA34" s="13">
        <v>12558875.509999996</v>
      </c>
      <c r="AB34" s="12">
        <v>194</v>
      </c>
      <c r="AC34" s="13">
        <v>19928778.73999998</v>
      </c>
      <c r="AD34" s="33">
        <f t="shared" si="3"/>
        <v>44488574.389999986</v>
      </c>
      <c r="AE34" s="33">
        <f t="shared" si="4"/>
        <v>146325170.20000002</v>
      </c>
    </row>
    <row r="35" spans="1:31" s="14" customFormat="1" ht="12" x14ac:dyDescent="0.2">
      <c r="A35" s="10"/>
      <c r="B35" s="11" t="s">
        <v>34</v>
      </c>
      <c r="C35" s="12">
        <v>184</v>
      </c>
      <c r="D35" s="13">
        <v>8454522.3300000057</v>
      </c>
      <c r="E35" s="12">
        <v>180</v>
      </c>
      <c r="F35" s="13">
        <v>8194247.5900000026</v>
      </c>
      <c r="G35" s="12">
        <v>180</v>
      </c>
      <c r="H35" s="13">
        <v>9697977.0700000022</v>
      </c>
      <c r="I35" s="33">
        <f t="shared" si="0"/>
        <v>26346746.99000001</v>
      </c>
      <c r="J35" s="12">
        <v>182</v>
      </c>
      <c r="K35" s="13">
        <v>9956655.6700000018</v>
      </c>
      <c r="L35" s="12">
        <v>178</v>
      </c>
      <c r="M35" s="13">
        <v>10456044.100000009</v>
      </c>
      <c r="N35" s="12">
        <v>178</v>
      </c>
      <c r="O35" s="13">
        <v>10622269.780000009</v>
      </c>
      <c r="P35" s="33">
        <f t="shared" si="1"/>
        <v>31034969.550000019</v>
      </c>
      <c r="Q35" s="12">
        <v>178</v>
      </c>
      <c r="R35" s="13">
        <v>14836269.829999991</v>
      </c>
      <c r="S35" s="12">
        <v>177</v>
      </c>
      <c r="T35" s="13">
        <v>10970269.680000002</v>
      </c>
      <c r="U35" s="12">
        <v>178</v>
      </c>
      <c r="V35" s="13">
        <v>11250938.770000007</v>
      </c>
      <c r="W35" s="33">
        <f t="shared" si="2"/>
        <v>37057478.280000001</v>
      </c>
      <c r="X35" s="12">
        <v>177</v>
      </c>
      <c r="Y35" s="13">
        <v>11294021.380000008</v>
      </c>
      <c r="Z35" s="12">
        <v>177</v>
      </c>
      <c r="AA35" s="13">
        <v>11830015.949999997</v>
      </c>
      <c r="AB35" s="12">
        <v>178</v>
      </c>
      <c r="AC35" s="13">
        <v>17945605</v>
      </c>
      <c r="AD35" s="33">
        <f t="shared" si="3"/>
        <v>41069642.330000006</v>
      </c>
      <c r="AE35" s="33">
        <f t="shared" si="4"/>
        <v>135508837.15000004</v>
      </c>
    </row>
    <row r="36" spans="1:31" s="14" customFormat="1" ht="12" x14ac:dyDescent="0.2">
      <c r="A36" s="10">
        <v>30672576292</v>
      </c>
      <c r="B36" s="11" t="s">
        <v>35</v>
      </c>
      <c r="C36" s="12">
        <v>513</v>
      </c>
      <c r="D36" s="13">
        <v>14340648.549999978</v>
      </c>
      <c r="E36" s="12">
        <v>516</v>
      </c>
      <c r="F36" s="13">
        <v>14425805.519999983</v>
      </c>
      <c r="G36" s="12">
        <v>520</v>
      </c>
      <c r="H36" s="13">
        <v>16549801.650000012</v>
      </c>
      <c r="I36" s="33">
        <f t="shared" si="0"/>
        <v>45316255.719999976</v>
      </c>
      <c r="J36" s="12">
        <v>514</v>
      </c>
      <c r="K36" s="13">
        <v>16589426.840000015</v>
      </c>
      <c r="L36" s="12">
        <v>514</v>
      </c>
      <c r="M36" s="13">
        <v>17896425.399999995</v>
      </c>
      <c r="N36" s="12">
        <v>514</v>
      </c>
      <c r="O36" s="13">
        <v>26838876.320000015</v>
      </c>
      <c r="P36" s="33">
        <f t="shared" si="1"/>
        <v>61324728.560000025</v>
      </c>
      <c r="Q36" s="12">
        <v>512</v>
      </c>
      <c r="R36" s="13">
        <v>18708600.17000002</v>
      </c>
      <c r="S36" s="12">
        <v>517</v>
      </c>
      <c r="T36" s="13">
        <v>18847990.060000014</v>
      </c>
      <c r="U36" s="12">
        <v>516</v>
      </c>
      <c r="V36" s="13">
        <v>19441425.920000024</v>
      </c>
      <c r="W36" s="33">
        <f t="shared" si="2"/>
        <v>56998016.150000058</v>
      </c>
      <c r="X36" s="12">
        <v>513</v>
      </c>
      <c r="Y36" s="13">
        <v>19462807.150000025</v>
      </c>
      <c r="Z36" s="12">
        <v>516</v>
      </c>
      <c r="AA36" s="13">
        <v>20337020.319999959</v>
      </c>
      <c r="AB36" s="12">
        <v>514</v>
      </c>
      <c r="AC36" s="13">
        <v>32885886.290000014</v>
      </c>
      <c r="AD36" s="33">
        <f t="shared" si="3"/>
        <v>72685713.75999999</v>
      </c>
      <c r="AE36" s="33">
        <f t="shared" si="4"/>
        <v>236324714.19000006</v>
      </c>
    </row>
    <row r="37" spans="1:31" s="14" customFormat="1" ht="12" x14ac:dyDescent="0.2">
      <c r="A37" s="10">
        <v>30672577809</v>
      </c>
      <c r="B37" s="11" t="s">
        <v>36</v>
      </c>
      <c r="C37" s="12">
        <v>328</v>
      </c>
      <c r="D37" s="13">
        <v>32197676.119999953</v>
      </c>
      <c r="E37" s="12">
        <v>328</v>
      </c>
      <c r="F37" s="13">
        <v>33216920.449999943</v>
      </c>
      <c r="G37" s="12">
        <v>319</v>
      </c>
      <c r="H37" s="13">
        <v>37774882.759999961</v>
      </c>
      <c r="I37" s="33">
        <f t="shared" si="0"/>
        <v>103189479.32999986</v>
      </c>
      <c r="J37" s="12">
        <v>321</v>
      </c>
      <c r="K37" s="13">
        <v>36192668.579999968</v>
      </c>
      <c r="L37" s="12">
        <v>301</v>
      </c>
      <c r="M37" s="13">
        <v>35863608.209999986</v>
      </c>
      <c r="N37" s="12">
        <v>301</v>
      </c>
      <c r="O37" s="13">
        <v>55422052.989999942</v>
      </c>
      <c r="P37" s="33">
        <f t="shared" si="1"/>
        <v>127478329.77999991</v>
      </c>
      <c r="Q37" s="12">
        <v>303</v>
      </c>
      <c r="R37" s="13">
        <v>37888168.209999993</v>
      </c>
      <c r="S37" s="12">
        <v>316</v>
      </c>
      <c r="T37" s="13">
        <v>40338299.969999991</v>
      </c>
      <c r="U37" s="12">
        <v>357</v>
      </c>
      <c r="V37" s="13">
        <v>47736714.399999984</v>
      </c>
      <c r="W37" s="33">
        <f t="shared" si="2"/>
        <v>125963182.57999995</v>
      </c>
      <c r="X37" s="12">
        <v>357</v>
      </c>
      <c r="Y37" s="13">
        <v>48526691.350000009</v>
      </c>
      <c r="Z37" s="12">
        <v>358</v>
      </c>
      <c r="AA37" s="13">
        <v>50704991.769999996</v>
      </c>
      <c r="AB37" s="12">
        <v>376</v>
      </c>
      <c r="AC37" s="13">
        <v>85375781.230000019</v>
      </c>
      <c r="AD37" s="33">
        <f t="shared" si="3"/>
        <v>184607464.35000002</v>
      </c>
      <c r="AE37" s="33">
        <f t="shared" si="4"/>
        <v>541238456.03999972</v>
      </c>
    </row>
    <row r="38" spans="1:31" s="14" customFormat="1" ht="12" x14ac:dyDescent="0.2">
      <c r="A38" s="10">
        <v>30672542622</v>
      </c>
      <c r="B38" s="11" t="s">
        <v>37</v>
      </c>
      <c r="C38" s="12">
        <v>135</v>
      </c>
      <c r="D38" s="13">
        <v>6478188.1399999987</v>
      </c>
      <c r="E38" s="12">
        <v>134</v>
      </c>
      <c r="F38" s="13">
        <v>6419981.1399999978</v>
      </c>
      <c r="G38" s="12">
        <v>135</v>
      </c>
      <c r="H38" s="13">
        <v>7383200.830000001</v>
      </c>
      <c r="I38" s="33">
        <f t="shared" si="0"/>
        <v>20281370.109999999</v>
      </c>
      <c r="J38" s="12">
        <v>141</v>
      </c>
      <c r="K38" s="13">
        <v>7638354.0500000017</v>
      </c>
      <c r="L38" s="12">
        <v>142</v>
      </c>
      <c r="M38" s="13">
        <v>7692034.6800000016</v>
      </c>
      <c r="N38" s="12">
        <v>141</v>
      </c>
      <c r="O38" s="13">
        <v>12525136.179999998</v>
      </c>
      <c r="P38" s="33">
        <f t="shared" si="1"/>
        <v>27855524.910000004</v>
      </c>
      <c r="Q38" s="12">
        <v>142</v>
      </c>
      <c r="R38" s="13">
        <v>8845457.7300000023</v>
      </c>
      <c r="S38" s="12">
        <v>142</v>
      </c>
      <c r="T38" s="13">
        <v>8880619.7300000004</v>
      </c>
      <c r="U38" s="12">
        <v>142</v>
      </c>
      <c r="V38" s="13">
        <v>9186302.97000001</v>
      </c>
      <c r="W38" s="33">
        <f t="shared" si="2"/>
        <v>26912380.430000011</v>
      </c>
      <c r="X38" s="12">
        <v>142</v>
      </c>
      <c r="Y38" s="13">
        <v>9186302.97000001</v>
      </c>
      <c r="Z38" s="12">
        <v>139</v>
      </c>
      <c r="AA38" s="13">
        <v>8850864.8400000036</v>
      </c>
      <c r="AB38" s="12">
        <v>134</v>
      </c>
      <c r="AC38" s="13">
        <v>13948024.260000002</v>
      </c>
      <c r="AD38" s="33">
        <f t="shared" si="3"/>
        <v>31985192.070000015</v>
      </c>
      <c r="AE38" s="33">
        <f t="shared" si="4"/>
        <v>107034467.52000003</v>
      </c>
    </row>
    <row r="39" spans="1:31" s="14" customFormat="1" ht="12" x14ac:dyDescent="0.2">
      <c r="A39" s="10">
        <v>30672544153</v>
      </c>
      <c r="B39" s="11" t="s">
        <v>38</v>
      </c>
      <c r="C39" s="12">
        <v>306</v>
      </c>
      <c r="D39" s="13">
        <v>13149962.57</v>
      </c>
      <c r="E39" s="12">
        <v>317</v>
      </c>
      <c r="F39" s="13">
        <v>13580342.999999998</v>
      </c>
      <c r="G39" s="12">
        <v>319</v>
      </c>
      <c r="H39" s="13">
        <v>16217748.040000008</v>
      </c>
      <c r="I39" s="33">
        <f t="shared" si="0"/>
        <v>42948053.610000007</v>
      </c>
      <c r="J39" s="12">
        <v>325</v>
      </c>
      <c r="K39" s="13">
        <v>16407230.920000007</v>
      </c>
      <c r="L39" s="12">
        <v>324</v>
      </c>
      <c r="M39" s="13">
        <v>18006651.009999979</v>
      </c>
      <c r="N39" s="12">
        <v>327</v>
      </c>
      <c r="O39" s="13">
        <v>26909215.989999987</v>
      </c>
      <c r="P39" s="33">
        <f t="shared" si="1"/>
        <v>61323097.919999972</v>
      </c>
      <c r="Q39" s="12">
        <v>328</v>
      </c>
      <c r="R39" s="13">
        <v>18391780.769999981</v>
      </c>
      <c r="S39" s="12">
        <v>329</v>
      </c>
      <c r="T39" s="13">
        <v>20101166.759999998</v>
      </c>
      <c r="U39" s="12">
        <v>329</v>
      </c>
      <c r="V39" s="13">
        <v>20226089.279999994</v>
      </c>
      <c r="W39" s="33">
        <f t="shared" si="2"/>
        <v>58719036.809999973</v>
      </c>
      <c r="X39" s="12">
        <v>328</v>
      </c>
      <c r="Y39" s="13">
        <v>20095686.439999994</v>
      </c>
      <c r="Z39" s="12">
        <v>326</v>
      </c>
      <c r="AA39" s="13">
        <v>20828937.400000028</v>
      </c>
      <c r="AB39" s="12">
        <v>325</v>
      </c>
      <c r="AC39" s="13">
        <v>32368565.210000001</v>
      </c>
      <c r="AD39" s="33">
        <f t="shared" si="3"/>
        <v>73293189.050000012</v>
      </c>
      <c r="AE39" s="33">
        <f t="shared" si="4"/>
        <v>236283377.38999999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1298</v>
      </c>
      <c r="D40" s="13">
        <v>89295895.729999855</v>
      </c>
      <c r="E40" s="12">
        <v>1295</v>
      </c>
      <c r="F40" s="13">
        <v>89073231.649999902</v>
      </c>
      <c r="G40" s="12">
        <v>1308</v>
      </c>
      <c r="H40" s="13">
        <v>99631724.019999936</v>
      </c>
      <c r="I40" s="33">
        <f t="shared" si="0"/>
        <v>278000851.39999968</v>
      </c>
      <c r="J40" s="12">
        <v>1311</v>
      </c>
      <c r="K40" s="13">
        <v>100366053.08999994</v>
      </c>
      <c r="L40" s="12">
        <v>1312</v>
      </c>
      <c r="M40" s="13">
        <v>100528900.54999997</v>
      </c>
      <c r="N40" s="12">
        <v>1331</v>
      </c>
      <c r="O40" s="13">
        <v>144165538.20000005</v>
      </c>
      <c r="P40" s="33">
        <f t="shared" si="1"/>
        <v>345060491.83999997</v>
      </c>
      <c r="Q40" s="12">
        <v>1341</v>
      </c>
      <c r="R40" s="13">
        <v>104156735.37999992</v>
      </c>
      <c r="S40" s="12">
        <v>1331</v>
      </c>
      <c r="T40" s="13">
        <v>106653056.38000001</v>
      </c>
      <c r="U40" s="12">
        <v>1366</v>
      </c>
      <c r="V40" s="13">
        <v>108583498.38999999</v>
      </c>
      <c r="W40" s="33">
        <f t="shared" si="2"/>
        <v>319393290.14999992</v>
      </c>
      <c r="X40" s="12">
        <v>1374</v>
      </c>
      <c r="Y40" s="13">
        <v>113614647.50999993</v>
      </c>
      <c r="Z40" s="12">
        <v>1387</v>
      </c>
      <c r="AA40" s="13">
        <v>115483399.05999993</v>
      </c>
      <c r="AB40" s="12">
        <v>1398</v>
      </c>
      <c r="AC40" s="13">
        <v>179093181.72999981</v>
      </c>
      <c r="AD40" s="33">
        <f t="shared" si="3"/>
        <v>408191228.29999971</v>
      </c>
      <c r="AE40" s="33">
        <f t="shared" si="4"/>
        <v>1350645861.6899991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D41" si="5">SUM(C5:C40)</f>
        <v>16650</v>
      </c>
      <c r="D41" s="18">
        <f t="shared" si="5"/>
        <v>1100082722.4000008</v>
      </c>
      <c r="E41" s="17">
        <f t="shared" ref="E41:F41" si="6">SUM(E5:E40)</f>
        <v>16731</v>
      </c>
      <c r="F41" s="18">
        <f t="shared" si="6"/>
        <v>1088728442.1600003</v>
      </c>
      <c r="G41" s="17">
        <f t="shared" ref="G41:K41" si="7">SUM(G5:G40)</f>
        <v>16615</v>
      </c>
      <c r="H41" s="18">
        <f t="shared" si="7"/>
        <v>1229377674.9800007</v>
      </c>
      <c r="I41" s="18">
        <f t="shared" ref="I41" si="8">SUM(I5:I40)</f>
        <v>3418188839.5400014</v>
      </c>
      <c r="J41" s="17">
        <f t="shared" si="7"/>
        <v>16484</v>
      </c>
      <c r="K41" s="18">
        <f t="shared" si="7"/>
        <v>1241505722.3499997</v>
      </c>
      <c r="L41" s="17">
        <f t="shared" ref="L41:M41" si="9">SUM(L5:L40)</f>
        <v>16342</v>
      </c>
      <c r="M41" s="18">
        <f t="shared" si="9"/>
        <v>1244175040.2600007</v>
      </c>
      <c r="N41" s="17">
        <f t="shared" ref="N41:R41" si="10">SUM(N5:N40)</f>
        <v>16339</v>
      </c>
      <c r="O41" s="18">
        <f t="shared" si="10"/>
        <v>1772504437.2899992</v>
      </c>
      <c r="P41" s="18">
        <f t="shared" si="10"/>
        <v>4258185199.9000006</v>
      </c>
      <c r="Q41" s="17">
        <f t="shared" si="10"/>
        <v>16373</v>
      </c>
      <c r="R41" s="18">
        <f t="shared" si="10"/>
        <v>1356306688.6099997</v>
      </c>
      <c r="S41" s="17">
        <f t="shared" ref="S41:T41" si="11">SUM(S5:S40)</f>
        <v>16450</v>
      </c>
      <c r="T41" s="18">
        <f t="shared" si="11"/>
        <v>1397712506.4800005</v>
      </c>
      <c r="U41" s="17">
        <f t="shared" ref="U41:W41" si="12">SUM(U5:U40)</f>
        <v>16539</v>
      </c>
      <c r="V41" s="18">
        <f t="shared" si="12"/>
        <v>1396960796.460001</v>
      </c>
      <c r="W41" s="18">
        <f t="shared" si="12"/>
        <v>4150979991.5500011</v>
      </c>
      <c r="X41" s="17">
        <f t="shared" ref="X41:Y41" si="13">SUM(X5:X40)</f>
        <v>16577</v>
      </c>
      <c r="Y41" s="18">
        <f t="shared" si="13"/>
        <v>1438138360.2800009</v>
      </c>
      <c r="Z41" s="17">
        <f t="shared" ref="Z41:AA41" si="14">SUM(Z5:Z40)</f>
        <v>16781</v>
      </c>
      <c r="AA41" s="18">
        <f t="shared" si="14"/>
        <v>1511744056.3300006</v>
      </c>
      <c r="AB41" s="17">
        <f t="shared" ref="AB41:AE41" si="15">SUM(AB5:AB40)</f>
        <v>16901</v>
      </c>
      <c r="AC41" s="18">
        <f t="shared" si="15"/>
        <v>2365426369.289999</v>
      </c>
      <c r="AD41" s="18">
        <f t="shared" si="15"/>
        <v>5315308785.9000015</v>
      </c>
      <c r="AE41" s="18">
        <f t="shared" si="15"/>
        <v>17142662816.890001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3" spans="1:31" x14ac:dyDescent="0.25">
      <c r="V43" s="44"/>
      <c r="Y43" s="44"/>
      <c r="AA43" s="44"/>
      <c r="AC43" s="44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B44" s="45"/>
      <c r="AC44" s="26"/>
    </row>
    <row r="45" spans="1:31" s="23" customFormat="1" x14ac:dyDescent="0.25">
      <c r="A45" s="20"/>
      <c r="B45" s="21"/>
      <c r="C45" s="22"/>
      <c r="D45" s="22"/>
      <c r="E45" s="22"/>
      <c r="F45" s="22"/>
      <c r="G45" s="22"/>
      <c r="H45" s="22"/>
      <c r="I45" s="36"/>
      <c r="J45" s="22"/>
      <c r="K45" s="22"/>
      <c r="L45" s="22"/>
      <c r="M45" s="22"/>
      <c r="N45" s="22"/>
      <c r="O45" s="22"/>
      <c r="P45" s="36"/>
      <c r="Q45" s="22"/>
      <c r="R45" s="22"/>
      <c r="S45" s="22"/>
      <c r="T45" s="22"/>
      <c r="U45" s="22"/>
      <c r="V45" s="22"/>
      <c r="W45" s="36"/>
      <c r="X45" s="22"/>
      <c r="Y45" s="22"/>
      <c r="Z45" s="22"/>
      <c r="AA45" s="22"/>
      <c r="AB45" s="22"/>
      <c r="AC45" s="22"/>
      <c r="AD45" s="36"/>
      <c r="AE45" s="36"/>
    </row>
    <row r="49" spans="1:71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2" spans="1:71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</sheetData>
  <mergeCells count="20">
    <mergeCell ref="S3:T3"/>
    <mergeCell ref="Q3:R3"/>
    <mergeCell ref="AB3:AC3"/>
    <mergeCell ref="AD3:AD4"/>
    <mergeCell ref="AE3:AE4"/>
    <mergeCell ref="Z3:AA3"/>
    <mergeCell ref="X3:Y3"/>
    <mergeCell ref="W3:W4"/>
    <mergeCell ref="U3:V3"/>
    <mergeCell ref="A1:K1"/>
    <mergeCell ref="E3:F3"/>
    <mergeCell ref="A3:A4"/>
    <mergeCell ref="B3:B4"/>
    <mergeCell ref="C3:D3"/>
    <mergeCell ref="I3:I4"/>
    <mergeCell ref="N3:O3"/>
    <mergeCell ref="P3:P4"/>
    <mergeCell ref="L3:M3"/>
    <mergeCell ref="G3:H3"/>
    <mergeCell ref="J3:K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G11" sqref="AG11"/>
    </sheetView>
  </sheetViews>
  <sheetFormatPr baseColWidth="10" defaultRowHeight="15" x14ac:dyDescent="0.25"/>
  <cols>
    <col min="1" max="1" width="14.5703125" style="24" hidden="1" customWidth="1"/>
    <col min="2" max="2" width="20.42578125" style="25" customWidth="1"/>
    <col min="3" max="3" width="9.140625" style="26" customWidth="1"/>
    <col min="4" max="4" width="14.85546875" style="27" customWidth="1"/>
    <col min="5" max="5" width="9" style="26" customWidth="1"/>
    <col min="6" max="6" width="13.85546875" style="27" customWidth="1"/>
    <col min="7" max="7" width="8.85546875" style="26" customWidth="1"/>
    <col min="8" max="8" width="13.5703125" style="27" customWidth="1"/>
    <col min="9" max="9" width="14.140625" style="27" customWidth="1"/>
    <col min="10" max="10" width="9" style="26" customWidth="1"/>
    <col min="11" max="11" width="14.140625" style="27" customWidth="1"/>
    <col min="12" max="12" width="7.28515625" style="26" customWidth="1"/>
    <col min="13" max="13" width="13.28515625" style="27" customWidth="1"/>
    <col min="14" max="14" width="7.42578125" style="26" customWidth="1"/>
    <col min="15" max="15" width="14.7109375" style="27" customWidth="1"/>
    <col min="16" max="16" width="15.7109375" style="27" customWidth="1"/>
    <col min="17" max="17" width="7.140625" style="26" customWidth="1"/>
    <col min="18" max="18" width="14.140625" style="27" customWidth="1"/>
    <col min="19" max="19" width="7.28515625" style="26" customWidth="1"/>
    <col min="20" max="20" width="14.5703125" style="27" customWidth="1"/>
    <col min="21" max="21" width="7.42578125" style="26" customWidth="1"/>
    <col min="22" max="22" width="14.7109375" style="27" customWidth="1"/>
    <col min="23" max="23" width="15.7109375" style="27" customWidth="1"/>
    <col min="24" max="24" width="7.140625" style="26" customWidth="1"/>
    <col min="25" max="25" width="14.140625" style="27" customWidth="1"/>
    <col min="26" max="26" width="7.28515625" style="26" customWidth="1"/>
    <col min="27" max="27" width="14.5703125" style="27" customWidth="1"/>
    <col min="28" max="28" width="7.42578125" style="26" customWidth="1"/>
    <col min="29" max="29" width="14.7109375" style="27" customWidth="1"/>
    <col min="30" max="31" width="15.7109375" style="27" customWidth="1"/>
    <col min="32" max="16384" width="11.42578125" style="1"/>
  </cols>
  <sheetData>
    <row r="1" spans="1:31" ht="57" customHeight="1" x14ac:dyDescent="0.25">
      <c r="A1" s="74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69" t="s">
        <v>0</v>
      </c>
      <c r="B3" s="76" t="s">
        <v>1</v>
      </c>
      <c r="C3" s="71" t="s">
        <v>60</v>
      </c>
      <c r="D3" s="72"/>
      <c r="E3" s="71" t="s">
        <v>61</v>
      </c>
      <c r="F3" s="72"/>
      <c r="G3" s="71" t="s">
        <v>62</v>
      </c>
      <c r="H3" s="72"/>
      <c r="I3" s="69" t="s">
        <v>63</v>
      </c>
      <c r="J3" s="71" t="s">
        <v>67</v>
      </c>
      <c r="K3" s="72"/>
      <c r="L3" s="71" t="s">
        <v>68</v>
      </c>
      <c r="M3" s="72"/>
      <c r="N3" s="71" t="s">
        <v>69</v>
      </c>
      <c r="O3" s="72"/>
      <c r="P3" s="69" t="s">
        <v>70</v>
      </c>
      <c r="Q3" s="71" t="s">
        <v>71</v>
      </c>
      <c r="R3" s="72"/>
      <c r="S3" s="71" t="s">
        <v>72</v>
      </c>
      <c r="T3" s="72"/>
      <c r="U3" s="71" t="s">
        <v>73</v>
      </c>
      <c r="V3" s="72"/>
      <c r="W3" s="69" t="s">
        <v>74</v>
      </c>
      <c r="X3" s="71" t="s">
        <v>75</v>
      </c>
      <c r="Y3" s="72"/>
      <c r="Z3" s="71" t="s">
        <v>76</v>
      </c>
      <c r="AA3" s="72"/>
      <c r="AB3" s="71" t="s">
        <v>77</v>
      </c>
      <c r="AC3" s="72"/>
      <c r="AD3" s="69" t="s">
        <v>78</v>
      </c>
      <c r="AE3" s="69" t="s">
        <v>79</v>
      </c>
    </row>
    <row r="4" spans="1:31" s="9" customFormat="1" ht="36" customHeight="1" x14ac:dyDescent="0.25">
      <c r="A4" s="70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3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3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3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3"/>
      <c r="AE4" s="73"/>
    </row>
    <row r="5" spans="1:31" s="14" customFormat="1" ht="12" x14ac:dyDescent="0.2">
      <c r="A5" s="10">
        <v>30697887349</v>
      </c>
      <c r="B5" s="11" t="s">
        <v>5</v>
      </c>
      <c r="C5" s="12">
        <v>317</v>
      </c>
      <c r="D5" s="13">
        <v>15539555.639999989</v>
      </c>
      <c r="E5" s="12">
        <v>321</v>
      </c>
      <c r="F5" s="13">
        <v>15557400.119999988</v>
      </c>
      <c r="G5" s="12">
        <v>319</v>
      </c>
      <c r="H5" s="13">
        <v>15929998.049999997</v>
      </c>
      <c r="I5" s="33">
        <f>+D5+F5+H5</f>
        <v>47026953.809999973</v>
      </c>
      <c r="J5" s="12">
        <v>318</v>
      </c>
      <c r="K5" s="13">
        <v>15469760.519999987</v>
      </c>
      <c r="L5" s="12">
        <v>317</v>
      </c>
      <c r="M5" s="13">
        <v>14980882.909999989</v>
      </c>
      <c r="N5" s="12">
        <v>319</v>
      </c>
      <c r="O5" s="13">
        <v>20827952.820000015</v>
      </c>
      <c r="P5" s="33">
        <f>+K5+M5+O5</f>
        <v>51278596.249999993</v>
      </c>
      <c r="Q5" s="12">
        <v>315</v>
      </c>
      <c r="R5" s="13">
        <v>15208238.959999988</v>
      </c>
      <c r="S5" s="12">
        <v>314</v>
      </c>
      <c r="T5" s="13">
        <v>14902668.199999994</v>
      </c>
      <c r="U5" s="12">
        <v>317</v>
      </c>
      <c r="V5" s="13">
        <v>14903330.209999992</v>
      </c>
      <c r="W5" s="33">
        <f>+R5+T5+V5</f>
        <v>45014237.369999975</v>
      </c>
      <c r="X5" s="12">
        <v>315</v>
      </c>
      <c r="Y5" s="13">
        <v>15054318.369999984</v>
      </c>
      <c r="Z5" s="12">
        <v>316</v>
      </c>
      <c r="AA5" s="13">
        <v>15596074.779999986</v>
      </c>
      <c r="AB5" s="12">
        <v>319</v>
      </c>
      <c r="AC5" s="13">
        <v>21253249.310000006</v>
      </c>
      <c r="AD5" s="33">
        <f>+Y5+AA5+AC5</f>
        <v>51903642.459999979</v>
      </c>
      <c r="AE5" s="33">
        <f t="shared" ref="AE5:AE40" si="0">+AD5+W5+P5+I5</f>
        <v>195223429.88999993</v>
      </c>
    </row>
    <row r="6" spans="1:31" s="14" customFormat="1" ht="12" x14ac:dyDescent="0.2">
      <c r="A6" s="10"/>
      <c r="B6" s="11" t="s">
        <v>6</v>
      </c>
      <c r="C6" s="12">
        <v>140</v>
      </c>
      <c r="D6" s="13">
        <v>6176102.3300000001</v>
      </c>
      <c r="E6" s="12">
        <v>136</v>
      </c>
      <c r="F6" s="13">
        <v>5986069.0599999987</v>
      </c>
      <c r="G6" s="12">
        <v>138</v>
      </c>
      <c r="H6" s="13">
        <v>6110151.9500000002</v>
      </c>
      <c r="I6" s="33">
        <f t="shared" ref="I6:I40" si="1">+D6+F6+H6</f>
        <v>18272323.34</v>
      </c>
      <c r="J6" s="12">
        <v>138</v>
      </c>
      <c r="K6" s="13">
        <v>6103234.0300000012</v>
      </c>
      <c r="L6" s="12">
        <v>138</v>
      </c>
      <c r="M6" s="13">
        <v>6113368.3399999999</v>
      </c>
      <c r="N6" s="12">
        <v>138</v>
      </c>
      <c r="O6" s="13">
        <v>9113070.5399999991</v>
      </c>
      <c r="P6" s="33">
        <f t="shared" ref="P6:P40" si="2">+K6+M6+O6</f>
        <v>21329672.91</v>
      </c>
      <c r="Q6" s="12">
        <v>138</v>
      </c>
      <c r="R6" s="13">
        <v>6101765.2200000007</v>
      </c>
      <c r="S6" s="12">
        <v>138</v>
      </c>
      <c r="T6" s="13">
        <v>6118255.0499999998</v>
      </c>
      <c r="U6" s="12">
        <v>138</v>
      </c>
      <c r="V6" s="13">
        <v>6126528.3999999994</v>
      </c>
      <c r="W6" s="33">
        <f t="shared" ref="W6:W40" si="3">+R6+T6+V6</f>
        <v>18346548.669999998</v>
      </c>
      <c r="X6" s="12">
        <v>144</v>
      </c>
      <c r="Y6" s="13">
        <v>6266929.9100000001</v>
      </c>
      <c r="Z6" s="12">
        <v>145</v>
      </c>
      <c r="AA6" s="13">
        <v>6317008.8900000006</v>
      </c>
      <c r="AB6" s="12">
        <v>145</v>
      </c>
      <c r="AC6" s="13">
        <v>9466764.1900000013</v>
      </c>
      <c r="AD6" s="33">
        <f t="shared" ref="AD6:AD40" si="4">+Y6+AA6+AC6</f>
        <v>22050702.990000002</v>
      </c>
      <c r="AE6" s="33">
        <f t="shared" si="0"/>
        <v>79999247.909999996</v>
      </c>
    </row>
    <row r="7" spans="1:31" s="14" customFormat="1" ht="12" x14ac:dyDescent="0.2">
      <c r="A7" s="10"/>
      <c r="B7" s="11" t="s">
        <v>7</v>
      </c>
      <c r="C7" s="12">
        <v>244</v>
      </c>
      <c r="D7" s="13">
        <v>12756958.61999999</v>
      </c>
      <c r="E7" s="12">
        <v>243</v>
      </c>
      <c r="F7" s="13">
        <v>13139276.209999999</v>
      </c>
      <c r="G7" s="12">
        <v>246</v>
      </c>
      <c r="H7" s="13">
        <v>13194810.910000002</v>
      </c>
      <c r="I7" s="33">
        <f t="shared" si="1"/>
        <v>39091045.739999995</v>
      </c>
      <c r="J7" s="12">
        <v>244</v>
      </c>
      <c r="K7" s="13">
        <v>13235539.62999999</v>
      </c>
      <c r="L7" s="12">
        <v>245</v>
      </c>
      <c r="M7" s="13">
        <v>12402104.259999992</v>
      </c>
      <c r="N7" s="12">
        <v>245</v>
      </c>
      <c r="O7" s="13">
        <v>18874419.170000017</v>
      </c>
      <c r="P7" s="33">
        <f t="shared" si="2"/>
        <v>44512063.060000002</v>
      </c>
      <c r="Q7" s="12">
        <v>246</v>
      </c>
      <c r="R7" s="13">
        <v>13204288.289999997</v>
      </c>
      <c r="S7" s="12">
        <v>247</v>
      </c>
      <c r="T7" s="13">
        <v>13385265.009999996</v>
      </c>
      <c r="U7" s="12">
        <v>246</v>
      </c>
      <c r="V7" s="13">
        <v>13536048.369999997</v>
      </c>
      <c r="W7" s="33">
        <f t="shared" si="3"/>
        <v>40125601.669999987</v>
      </c>
      <c r="X7" s="12">
        <v>246</v>
      </c>
      <c r="Y7" s="13">
        <v>14209848.250000002</v>
      </c>
      <c r="Z7" s="12">
        <v>248</v>
      </c>
      <c r="AA7" s="13">
        <v>13783832.109999988</v>
      </c>
      <c r="AB7" s="12">
        <v>244</v>
      </c>
      <c r="AC7" s="13">
        <v>20556669.659999989</v>
      </c>
      <c r="AD7" s="33">
        <f t="shared" si="4"/>
        <v>48550350.019999981</v>
      </c>
      <c r="AE7" s="33">
        <f t="shared" si="0"/>
        <v>172279060.48999995</v>
      </c>
    </row>
    <row r="8" spans="1:31" s="14" customFormat="1" ht="12" x14ac:dyDescent="0.2">
      <c r="A8" s="10"/>
      <c r="B8" s="11" t="s">
        <v>8</v>
      </c>
      <c r="C8" s="12">
        <v>208</v>
      </c>
      <c r="D8" s="13">
        <v>7710714.200000003</v>
      </c>
      <c r="E8" s="12">
        <v>209</v>
      </c>
      <c r="F8" s="13">
        <v>7901173.7100000028</v>
      </c>
      <c r="G8" s="12">
        <v>209</v>
      </c>
      <c r="H8" s="13">
        <v>7743487.0600000015</v>
      </c>
      <c r="I8" s="33">
        <f t="shared" si="1"/>
        <v>23355374.970000006</v>
      </c>
      <c r="J8" s="12">
        <v>209</v>
      </c>
      <c r="K8" s="13">
        <v>7743639.7500000019</v>
      </c>
      <c r="L8" s="12">
        <v>207</v>
      </c>
      <c r="M8" s="13">
        <v>7611208.5700000012</v>
      </c>
      <c r="N8" s="12">
        <v>205</v>
      </c>
      <c r="O8" s="13">
        <v>11043126.520000001</v>
      </c>
      <c r="P8" s="33">
        <f t="shared" si="2"/>
        <v>26397974.840000004</v>
      </c>
      <c r="Q8" s="12">
        <v>206</v>
      </c>
      <c r="R8" s="13">
        <v>7707426.2199999997</v>
      </c>
      <c r="S8" s="12">
        <v>206</v>
      </c>
      <c r="T8" s="13">
        <v>7754511.240000003</v>
      </c>
      <c r="U8" s="12">
        <v>208</v>
      </c>
      <c r="V8" s="13">
        <v>7805214.530000004</v>
      </c>
      <c r="W8" s="33">
        <f t="shared" si="3"/>
        <v>23267151.990000006</v>
      </c>
      <c r="X8" s="12">
        <v>210</v>
      </c>
      <c r="Y8" s="13">
        <v>7871699.9400000041</v>
      </c>
      <c r="Z8" s="12">
        <v>220</v>
      </c>
      <c r="AA8" s="13">
        <v>8130294.7800000068</v>
      </c>
      <c r="AB8" s="12">
        <v>219</v>
      </c>
      <c r="AC8" s="13">
        <v>11569766.310000001</v>
      </c>
      <c r="AD8" s="33">
        <f t="shared" si="4"/>
        <v>27571761.030000009</v>
      </c>
      <c r="AE8" s="33">
        <f t="shared" si="0"/>
        <v>100592262.83000001</v>
      </c>
    </row>
    <row r="9" spans="1:31" s="14" customFormat="1" ht="12" x14ac:dyDescent="0.2">
      <c r="A9" s="10"/>
      <c r="B9" s="11" t="s">
        <v>9</v>
      </c>
      <c r="C9" s="12">
        <v>136</v>
      </c>
      <c r="D9" s="13">
        <v>5092939.0900000026</v>
      </c>
      <c r="E9" s="12">
        <v>134</v>
      </c>
      <c r="F9" s="13">
        <v>4992277.200000002</v>
      </c>
      <c r="G9" s="12">
        <v>134</v>
      </c>
      <c r="H9" s="13">
        <v>4996654.7500000028</v>
      </c>
      <c r="I9" s="33">
        <f t="shared" si="1"/>
        <v>15081871.040000007</v>
      </c>
      <c r="J9" s="12">
        <v>134</v>
      </c>
      <c r="K9" s="13">
        <v>4997498.1500000022</v>
      </c>
      <c r="L9" s="12">
        <v>134</v>
      </c>
      <c r="M9" s="13">
        <v>5009401.9700000016</v>
      </c>
      <c r="N9" s="12">
        <v>133</v>
      </c>
      <c r="O9" s="13">
        <v>4985077.7499999991</v>
      </c>
      <c r="P9" s="33">
        <f t="shared" si="2"/>
        <v>14991977.870000005</v>
      </c>
      <c r="Q9" s="12">
        <v>133</v>
      </c>
      <c r="R9" s="13">
        <v>5001852.3100000005</v>
      </c>
      <c r="S9" s="12">
        <v>133</v>
      </c>
      <c r="T9" s="13">
        <v>7485805.8900000025</v>
      </c>
      <c r="U9" s="12">
        <v>135</v>
      </c>
      <c r="V9" s="13">
        <v>5085404.42</v>
      </c>
      <c r="W9" s="33">
        <f t="shared" si="3"/>
        <v>17573062.620000005</v>
      </c>
      <c r="X9" s="12">
        <v>135</v>
      </c>
      <c r="Y9" s="13">
        <v>5068363.4200000009</v>
      </c>
      <c r="Z9" s="12">
        <v>135</v>
      </c>
      <c r="AA9" s="13">
        <v>5051302.4799999995</v>
      </c>
      <c r="AB9" s="12">
        <v>135</v>
      </c>
      <c r="AC9" s="13">
        <v>7571666.7900000028</v>
      </c>
      <c r="AD9" s="33">
        <f t="shared" si="4"/>
        <v>17691332.690000005</v>
      </c>
      <c r="AE9" s="33">
        <f t="shared" si="0"/>
        <v>65338244.220000021</v>
      </c>
    </row>
    <row r="10" spans="1:31" s="14" customFormat="1" ht="12" x14ac:dyDescent="0.2">
      <c r="A10" s="10"/>
      <c r="B10" s="11" t="s">
        <v>10</v>
      </c>
      <c r="C10" s="12">
        <v>156</v>
      </c>
      <c r="D10" s="13">
        <v>7308639.9500000114</v>
      </c>
      <c r="E10" s="12">
        <v>154</v>
      </c>
      <c r="F10" s="13">
        <v>7332667.4900000123</v>
      </c>
      <c r="G10" s="12">
        <v>155</v>
      </c>
      <c r="H10" s="13">
        <v>7359758.9400000125</v>
      </c>
      <c r="I10" s="33">
        <f t="shared" si="1"/>
        <v>22001066.380000036</v>
      </c>
      <c r="J10" s="12">
        <v>155</v>
      </c>
      <c r="K10" s="13">
        <v>7366853.0000000102</v>
      </c>
      <c r="L10" s="12">
        <v>154</v>
      </c>
      <c r="M10" s="13">
        <v>7295116.4800000107</v>
      </c>
      <c r="N10" s="12">
        <v>154</v>
      </c>
      <c r="O10" s="13">
        <v>10844658.239999998</v>
      </c>
      <c r="P10" s="33">
        <f t="shared" si="2"/>
        <v>25506627.720000021</v>
      </c>
      <c r="Q10" s="12">
        <v>150</v>
      </c>
      <c r="R10" s="13">
        <v>7139973.5400000084</v>
      </c>
      <c r="S10" s="12">
        <v>151</v>
      </c>
      <c r="T10" s="13">
        <v>7124481.390000008</v>
      </c>
      <c r="U10" s="12">
        <v>153</v>
      </c>
      <c r="V10" s="13">
        <v>7125594.5200000079</v>
      </c>
      <c r="W10" s="33">
        <f t="shared" si="3"/>
        <v>21390049.450000025</v>
      </c>
      <c r="X10" s="12">
        <v>151</v>
      </c>
      <c r="Y10" s="13">
        <v>7060781.1600000085</v>
      </c>
      <c r="Z10" s="12">
        <v>155</v>
      </c>
      <c r="AA10" s="13">
        <v>7309676.6800000053</v>
      </c>
      <c r="AB10" s="12">
        <v>155</v>
      </c>
      <c r="AC10" s="13">
        <v>10837881.049999997</v>
      </c>
      <c r="AD10" s="33">
        <f t="shared" si="4"/>
        <v>25208338.890000012</v>
      </c>
      <c r="AE10" s="33">
        <f t="shared" si="0"/>
        <v>94106082.440000102</v>
      </c>
    </row>
    <row r="11" spans="1:31" s="14" customFormat="1" ht="12" x14ac:dyDescent="0.2">
      <c r="A11" s="10"/>
      <c r="B11" s="11" t="s">
        <v>11</v>
      </c>
      <c r="C11" s="12">
        <v>172</v>
      </c>
      <c r="D11" s="13">
        <v>7514789.0500000026</v>
      </c>
      <c r="E11" s="12">
        <v>171</v>
      </c>
      <c r="F11" s="13">
        <v>7449025.0700000031</v>
      </c>
      <c r="G11" s="12">
        <v>173</v>
      </c>
      <c r="H11" s="13">
        <v>7552265.8900000025</v>
      </c>
      <c r="I11" s="33">
        <f t="shared" si="1"/>
        <v>22516080.010000005</v>
      </c>
      <c r="J11" s="12">
        <v>172</v>
      </c>
      <c r="K11" s="13">
        <v>7512582.8100000015</v>
      </c>
      <c r="L11" s="12">
        <v>170</v>
      </c>
      <c r="M11" s="13">
        <v>7426608.8700000029</v>
      </c>
      <c r="N11" s="12">
        <v>170</v>
      </c>
      <c r="O11" s="13">
        <v>11211172.459999999</v>
      </c>
      <c r="P11" s="33">
        <f t="shared" si="2"/>
        <v>26150364.140000001</v>
      </c>
      <c r="Q11" s="12">
        <v>170</v>
      </c>
      <c r="R11" s="13">
        <v>7464340.8600000022</v>
      </c>
      <c r="S11" s="12">
        <v>170</v>
      </c>
      <c r="T11" s="13">
        <v>7466028.6800000025</v>
      </c>
      <c r="U11" s="12">
        <v>171</v>
      </c>
      <c r="V11" s="13">
        <v>7451471.3400000026</v>
      </c>
      <c r="W11" s="33">
        <f t="shared" si="3"/>
        <v>22381840.880000006</v>
      </c>
      <c r="X11" s="12">
        <v>171</v>
      </c>
      <c r="Y11" s="13">
        <v>7476917.8000000017</v>
      </c>
      <c r="Z11" s="12">
        <v>172</v>
      </c>
      <c r="AA11" s="13">
        <v>7616454.200000003</v>
      </c>
      <c r="AB11" s="12">
        <v>192</v>
      </c>
      <c r="AC11" s="13">
        <v>11669557.589999996</v>
      </c>
      <c r="AD11" s="33">
        <f t="shared" si="4"/>
        <v>26762929.59</v>
      </c>
      <c r="AE11" s="33">
        <f t="shared" si="0"/>
        <v>97811214.62000002</v>
      </c>
    </row>
    <row r="12" spans="1:31" s="14" customFormat="1" ht="12" x14ac:dyDescent="0.2">
      <c r="A12" s="10"/>
      <c r="B12" s="11" t="s">
        <v>12</v>
      </c>
      <c r="C12" s="12">
        <v>1045</v>
      </c>
      <c r="D12" s="13">
        <v>56584495.069999963</v>
      </c>
      <c r="E12" s="12">
        <v>1050</v>
      </c>
      <c r="F12" s="13">
        <v>56409803.009999923</v>
      </c>
      <c r="G12" s="12">
        <v>1047</v>
      </c>
      <c r="H12" s="13">
        <v>74563703.389999881</v>
      </c>
      <c r="I12" s="33">
        <f t="shared" si="1"/>
        <v>187558001.46999979</v>
      </c>
      <c r="J12" s="12">
        <v>1054</v>
      </c>
      <c r="K12" s="13">
        <v>56511220.269999936</v>
      </c>
      <c r="L12" s="12">
        <v>1050</v>
      </c>
      <c r="M12" s="13">
        <v>55652685.539999895</v>
      </c>
      <c r="N12" s="12">
        <v>1053</v>
      </c>
      <c r="O12" s="13">
        <v>55879429.099999972</v>
      </c>
      <c r="P12" s="33">
        <f t="shared" si="2"/>
        <v>168043334.90999979</v>
      </c>
      <c r="Q12" s="12">
        <v>1052</v>
      </c>
      <c r="R12" s="13">
        <v>55867503.42999994</v>
      </c>
      <c r="S12" s="12">
        <v>1055</v>
      </c>
      <c r="T12" s="13">
        <v>88532889.389999971</v>
      </c>
      <c r="U12" s="12">
        <v>1057</v>
      </c>
      <c r="V12" s="13">
        <v>57168046.519999906</v>
      </c>
      <c r="W12" s="33">
        <f t="shared" si="3"/>
        <v>201568439.33999979</v>
      </c>
      <c r="X12" s="12">
        <v>1062</v>
      </c>
      <c r="Y12" s="13">
        <v>57900665.829999901</v>
      </c>
      <c r="Z12" s="12">
        <v>1073</v>
      </c>
      <c r="AA12" s="13">
        <v>58790043.429999873</v>
      </c>
      <c r="AB12" s="12">
        <v>1082</v>
      </c>
      <c r="AC12" s="13">
        <v>88766722.949999928</v>
      </c>
      <c r="AD12" s="33">
        <f t="shared" si="4"/>
        <v>205457432.20999971</v>
      </c>
      <c r="AE12" s="33">
        <f t="shared" si="0"/>
        <v>762627207.92999911</v>
      </c>
    </row>
    <row r="13" spans="1:31" s="14" customFormat="1" ht="12" x14ac:dyDescent="0.2">
      <c r="A13" s="10"/>
      <c r="B13" s="11" t="s">
        <v>13</v>
      </c>
      <c r="C13" s="12">
        <v>399</v>
      </c>
      <c r="D13" s="13">
        <v>19599592.929999985</v>
      </c>
      <c r="E13" s="12">
        <v>396</v>
      </c>
      <c r="F13" s="13">
        <v>19257381.669999987</v>
      </c>
      <c r="G13" s="12">
        <v>394</v>
      </c>
      <c r="H13" s="13">
        <v>19172447.249999993</v>
      </c>
      <c r="I13" s="33">
        <f t="shared" si="1"/>
        <v>58029421.849999964</v>
      </c>
      <c r="J13" s="12">
        <v>392</v>
      </c>
      <c r="K13" s="13">
        <v>19012008.600000005</v>
      </c>
      <c r="L13" s="12">
        <v>404</v>
      </c>
      <c r="M13" s="13">
        <v>19401620.450000003</v>
      </c>
      <c r="N13" s="12">
        <v>398</v>
      </c>
      <c r="O13" s="13">
        <v>19394784.420000002</v>
      </c>
      <c r="P13" s="33">
        <f t="shared" si="2"/>
        <v>57808413.470000014</v>
      </c>
      <c r="Q13" s="12">
        <v>396</v>
      </c>
      <c r="R13" s="13">
        <v>26541873.989999991</v>
      </c>
      <c r="S13" s="12">
        <v>396</v>
      </c>
      <c r="T13" s="13">
        <v>19501793.830000006</v>
      </c>
      <c r="U13" s="12">
        <v>394</v>
      </c>
      <c r="V13" s="13">
        <v>19352674.050000012</v>
      </c>
      <c r="W13" s="33">
        <f t="shared" si="3"/>
        <v>65396341.870000005</v>
      </c>
      <c r="X13" s="12">
        <v>397</v>
      </c>
      <c r="Y13" s="13">
        <v>21199505.139999997</v>
      </c>
      <c r="Z13" s="12">
        <v>396</v>
      </c>
      <c r="AA13" s="13">
        <v>19554140.100000001</v>
      </c>
      <c r="AB13" s="12">
        <v>396</v>
      </c>
      <c r="AC13" s="13">
        <v>19505918.169999994</v>
      </c>
      <c r="AD13" s="33">
        <f t="shared" si="4"/>
        <v>60259563.409999989</v>
      </c>
      <c r="AE13" s="33">
        <f t="shared" si="0"/>
        <v>241493740.59999996</v>
      </c>
    </row>
    <row r="14" spans="1:31" s="14" customFormat="1" ht="14.25" x14ac:dyDescent="0.2">
      <c r="A14" s="10"/>
      <c r="B14" s="11" t="s">
        <v>40</v>
      </c>
      <c r="C14" s="12">
        <v>447</v>
      </c>
      <c r="D14" s="13">
        <v>31955682.349999987</v>
      </c>
      <c r="E14" s="12">
        <v>449</v>
      </c>
      <c r="F14" s="13">
        <v>31815745.029999994</v>
      </c>
      <c r="G14" s="12">
        <v>448</v>
      </c>
      <c r="H14" s="13">
        <v>31133741.27</v>
      </c>
      <c r="I14" s="33">
        <f t="shared" si="1"/>
        <v>94905168.649999976</v>
      </c>
      <c r="J14" s="12">
        <v>450</v>
      </c>
      <c r="K14" s="13">
        <v>31384744.550000004</v>
      </c>
      <c r="L14" s="12">
        <v>450</v>
      </c>
      <c r="M14" s="13">
        <v>31292133.580000002</v>
      </c>
      <c r="N14" s="12">
        <v>458</v>
      </c>
      <c r="O14" s="13">
        <v>47434832.309999965</v>
      </c>
      <c r="P14" s="33">
        <f t="shared" si="2"/>
        <v>110111710.43999997</v>
      </c>
      <c r="Q14" s="12">
        <v>461</v>
      </c>
      <c r="R14" s="13">
        <v>39227754.889999986</v>
      </c>
      <c r="S14" s="12">
        <v>461</v>
      </c>
      <c r="T14" s="13">
        <v>39227754.889999986</v>
      </c>
      <c r="U14" s="12">
        <v>456</v>
      </c>
      <c r="V14" s="13">
        <v>38843063.459999979</v>
      </c>
      <c r="W14" s="33">
        <f t="shared" si="3"/>
        <v>117298573.23999995</v>
      </c>
      <c r="X14" s="12">
        <v>457</v>
      </c>
      <c r="Y14" s="13">
        <v>39261128.359999985</v>
      </c>
      <c r="Z14" s="12">
        <v>457</v>
      </c>
      <c r="AA14" s="13">
        <v>38815716.679999977</v>
      </c>
      <c r="AB14" s="12">
        <v>457</v>
      </c>
      <c r="AC14" s="13">
        <v>58053182.860000007</v>
      </c>
      <c r="AD14" s="33">
        <f t="shared" si="4"/>
        <v>136130027.89999998</v>
      </c>
      <c r="AE14" s="33">
        <f t="shared" si="0"/>
        <v>458445480.2299999</v>
      </c>
    </row>
    <row r="15" spans="1:31" s="14" customFormat="1" ht="12" x14ac:dyDescent="0.2">
      <c r="A15" s="10"/>
      <c r="B15" s="11" t="s">
        <v>14</v>
      </c>
      <c r="C15" s="12">
        <v>275</v>
      </c>
      <c r="D15" s="13">
        <v>9300100.4899999909</v>
      </c>
      <c r="E15" s="12">
        <v>276</v>
      </c>
      <c r="F15" s="13">
        <v>9244695.459999999</v>
      </c>
      <c r="G15" s="12">
        <v>276</v>
      </c>
      <c r="H15" s="13">
        <v>9247973.1699999981</v>
      </c>
      <c r="I15" s="33">
        <f t="shared" si="1"/>
        <v>27792769.119999986</v>
      </c>
      <c r="J15" s="12">
        <v>276</v>
      </c>
      <c r="K15" s="13">
        <v>9325551.139999995</v>
      </c>
      <c r="L15" s="12">
        <v>275</v>
      </c>
      <c r="M15" s="13">
        <v>9301056.2699999958</v>
      </c>
      <c r="N15" s="12">
        <v>275</v>
      </c>
      <c r="O15" s="13">
        <v>14034548.289999994</v>
      </c>
      <c r="P15" s="33">
        <f t="shared" si="2"/>
        <v>32661155.699999981</v>
      </c>
      <c r="Q15" s="12">
        <v>275</v>
      </c>
      <c r="R15" s="13">
        <v>9361060.1799999923</v>
      </c>
      <c r="S15" s="12">
        <v>275</v>
      </c>
      <c r="T15" s="13">
        <v>9348708.1799999923</v>
      </c>
      <c r="U15" s="12">
        <v>275</v>
      </c>
      <c r="V15" s="13">
        <v>9365088.1999999918</v>
      </c>
      <c r="W15" s="33">
        <f t="shared" si="3"/>
        <v>28074856.559999976</v>
      </c>
      <c r="X15" s="12">
        <v>275</v>
      </c>
      <c r="Y15" s="13">
        <v>9334908.7999999952</v>
      </c>
      <c r="Z15" s="12">
        <v>275</v>
      </c>
      <c r="AA15" s="13">
        <v>9375010.629999999</v>
      </c>
      <c r="AB15" s="12">
        <v>275</v>
      </c>
      <c r="AC15" s="13">
        <v>15119236.740000004</v>
      </c>
      <c r="AD15" s="33">
        <f t="shared" si="4"/>
        <v>33829156.169999994</v>
      </c>
      <c r="AE15" s="33">
        <f t="shared" si="0"/>
        <v>122357937.54999994</v>
      </c>
    </row>
    <row r="16" spans="1:31" s="14" customFormat="1" ht="12" x14ac:dyDescent="0.2">
      <c r="A16" s="10"/>
      <c r="B16" s="11" t="s">
        <v>15</v>
      </c>
      <c r="C16" s="12">
        <v>139</v>
      </c>
      <c r="D16" s="13">
        <v>7290647.9600000028</v>
      </c>
      <c r="E16" s="12">
        <v>139</v>
      </c>
      <c r="F16" s="13">
        <v>7421343.6600000057</v>
      </c>
      <c r="G16" s="12">
        <v>139</v>
      </c>
      <c r="H16" s="13">
        <v>7357062.0700000031</v>
      </c>
      <c r="I16" s="33">
        <f t="shared" si="1"/>
        <v>22069053.690000013</v>
      </c>
      <c r="J16" s="12">
        <v>139</v>
      </c>
      <c r="K16" s="13">
        <v>7276236.9100000039</v>
      </c>
      <c r="L16" s="12">
        <v>139</v>
      </c>
      <c r="M16" s="13">
        <v>7151886.1400000043</v>
      </c>
      <c r="N16" s="12">
        <v>139</v>
      </c>
      <c r="O16" s="13">
        <v>10987870.650000004</v>
      </c>
      <c r="P16" s="33">
        <f t="shared" si="2"/>
        <v>25415993.70000001</v>
      </c>
      <c r="Q16" s="12">
        <v>139</v>
      </c>
      <c r="R16" s="13">
        <v>7159849.2200000035</v>
      </c>
      <c r="S16" s="12">
        <v>139</v>
      </c>
      <c r="T16" s="13">
        <v>7217216.9700000016</v>
      </c>
      <c r="U16" s="12">
        <v>139</v>
      </c>
      <c r="V16" s="13">
        <v>7217216.9700000016</v>
      </c>
      <c r="W16" s="33">
        <f t="shared" si="3"/>
        <v>21594283.160000008</v>
      </c>
      <c r="X16" s="12">
        <v>138</v>
      </c>
      <c r="Y16" s="13">
        <v>7126546.6700000046</v>
      </c>
      <c r="Z16" s="12">
        <v>138</v>
      </c>
      <c r="AA16" s="13">
        <v>7096725.0200000051</v>
      </c>
      <c r="AB16" s="12">
        <v>137</v>
      </c>
      <c r="AC16" s="13">
        <v>10914391.290000007</v>
      </c>
      <c r="AD16" s="33">
        <f t="shared" si="4"/>
        <v>25137662.980000015</v>
      </c>
      <c r="AE16" s="33">
        <f t="shared" si="0"/>
        <v>94216993.530000046</v>
      </c>
    </row>
    <row r="17" spans="1:31" s="14" customFormat="1" ht="12" x14ac:dyDescent="0.2">
      <c r="A17" s="10"/>
      <c r="B17" s="11" t="s">
        <v>16</v>
      </c>
      <c r="C17" s="12">
        <v>105</v>
      </c>
      <c r="D17" s="13">
        <v>5361133.9700000007</v>
      </c>
      <c r="E17" s="12">
        <v>104</v>
      </c>
      <c r="F17" s="13">
        <v>5318126.6800000006</v>
      </c>
      <c r="G17" s="12">
        <v>104</v>
      </c>
      <c r="H17" s="13">
        <v>5324388.8899999997</v>
      </c>
      <c r="I17" s="33">
        <f t="shared" si="1"/>
        <v>16003649.540000003</v>
      </c>
      <c r="J17" s="12">
        <v>104</v>
      </c>
      <c r="K17" s="13">
        <v>5324818.4600000009</v>
      </c>
      <c r="L17" s="12">
        <v>104</v>
      </c>
      <c r="M17" s="13">
        <v>5329715.5500000017</v>
      </c>
      <c r="N17" s="12">
        <v>104</v>
      </c>
      <c r="O17" s="13">
        <v>8075544.6400000015</v>
      </c>
      <c r="P17" s="33">
        <f t="shared" si="2"/>
        <v>18730078.650000002</v>
      </c>
      <c r="Q17" s="12">
        <v>104</v>
      </c>
      <c r="R17" s="13">
        <v>5364617.4400000023</v>
      </c>
      <c r="S17" s="12">
        <v>105</v>
      </c>
      <c r="T17" s="13">
        <v>5384737.8600000013</v>
      </c>
      <c r="U17" s="12">
        <v>105</v>
      </c>
      <c r="V17" s="13">
        <v>5391739.2700000014</v>
      </c>
      <c r="W17" s="33">
        <f t="shared" si="3"/>
        <v>16141094.570000006</v>
      </c>
      <c r="X17" s="12">
        <v>105</v>
      </c>
      <c r="Y17" s="13">
        <v>5404691.3900000006</v>
      </c>
      <c r="Z17" s="12">
        <v>106</v>
      </c>
      <c r="AA17" s="13">
        <v>5439186.330000001</v>
      </c>
      <c r="AB17" s="12">
        <v>106</v>
      </c>
      <c r="AC17" s="13">
        <v>8151839.2900000019</v>
      </c>
      <c r="AD17" s="33">
        <f t="shared" si="4"/>
        <v>18995717.010000005</v>
      </c>
      <c r="AE17" s="33">
        <f t="shared" si="0"/>
        <v>69870539.770000026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367</v>
      </c>
      <c r="D18" s="13">
        <v>27918933.70999999</v>
      </c>
      <c r="E18" s="12">
        <v>366</v>
      </c>
      <c r="F18" s="13">
        <v>28092961.880000003</v>
      </c>
      <c r="G18" s="12">
        <v>365</v>
      </c>
      <c r="H18" s="13">
        <v>28484867.239999998</v>
      </c>
      <c r="I18" s="33">
        <f t="shared" si="1"/>
        <v>84496762.829999983</v>
      </c>
      <c r="J18" s="12">
        <v>363</v>
      </c>
      <c r="K18" s="13">
        <v>27862608.419999987</v>
      </c>
      <c r="L18" s="12">
        <v>362</v>
      </c>
      <c r="M18" s="13">
        <v>27939806.880000003</v>
      </c>
      <c r="N18" s="12">
        <v>362</v>
      </c>
      <c r="O18" s="13">
        <v>42662633.730000012</v>
      </c>
      <c r="P18" s="33">
        <f t="shared" si="2"/>
        <v>98465049.030000001</v>
      </c>
      <c r="Q18" s="12">
        <v>360</v>
      </c>
      <c r="R18" s="13">
        <v>27859863.989999991</v>
      </c>
      <c r="S18" s="12">
        <v>360</v>
      </c>
      <c r="T18" s="13">
        <v>27852317.869999994</v>
      </c>
      <c r="U18" s="12">
        <v>377</v>
      </c>
      <c r="V18" s="13">
        <v>28590246.349999994</v>
      </c>
      <c r="W18" s="33">
        <f t="shared" si="3"/>
        <v>84302428.209999979</v>
      </c>
      <c r="X18" s="12">
        <v>378</v>
      </c>
      <c r="Y18" s="13">
        <v>28792856.759999998</v>
      </c>
      <c r="Z18" s="12">
        <v>377</v>
      </c>
      <c r="AA18" s="13">
        <v>29117902.370000005</v>
      </c>
      <c r="AB18" s="12">
        <v>377</v>
      </c>
      <c r="AC18" s="13">
        <v>44222291.530000009</v>
      </c>
      <c r="AD18" s="33">
        <f t="shared" si="4"/>
        <v>102133050.66000001</v>
      </c>
      <c r="AE18" s="33">
        <f t="shared" si="0"/>
        <v>369397290.72999996</v>
      </c>
    </row>
    <row r="19" spans="1:31" s="14" customFormat="1" ht="12" x14ac:dyDescent="0.2">
      <c r="A19" s="10">
        <v>30672610423</v>
      </c>
      <c r="B19" s="11" t="s">
        <v>18</v>
      </c>
      <c r="C19" s="12">
        <v>110</v>
      </c>
      <c r="D19" s="13">
        <v>4891214.7399999993</v>
      </c>
      <c r="E19" s="12">
        <v>110</v>
      </c>
      <c r="F19" s="13">
        <v>4891214.7399999993</v>
      </c>
      <c r="G19" s="12">
        <v>110</v>
      </c>
      <c r="H19" s="13">
        <v>4891214.7399999993</v>
      </c>
      <c r="I19" s="33">
        <f t="shared" si="1"/>
        <v>14673644.219999999</v>
      </c>
      <c r="J19" s="12">
        <v>110</v>
      </c>
      <c r="K19" s="13">
        <v>5127039.3699999992</v>
      </c>
      <c r="L19" s="12">
        <v>116</v>
      </c>
      <c r="M19" s="13">
        <v>5252147.91</v>
      </c>
      <c r="N19" s="12">
        <v>116</v>
      </c>
      <c r="O19" s="13">
        <v>7306863.5900000017</v>
      </c>
      <c r="P19" s="33">
        <f t="shared" si="2"/>
        <v>17686050.870000001</v>
      </c>
      <c r="Q19" s="12">
        <v>116</v>
      </c>
      <c r="R19" s="13">
        <v>5252147.91</v>
      </c>
      <c r="S19" s="12">
        <v>116</v>
      </c>
      <c r="T19" s="13">
        <v>5262147.91</v>
      </c>
      <c r="U19" s="12">
        <v>116</v>
      </c>
      <c r="V19" s="13">
        <v>5262147.91</v>
      </c>
      <c r="W19" s="33">
        <f t="shared" si="3"/>
        <v>15776443.73</v>
      </c>
      <c r="X19" s="12">
        <v>124</v>
      </c>
      <c r="Y19" s="13">
        <v>5458514.5099999988</v>
      </c>
      <c r="Z19" s="12">
        <v>124</v>
      </c>
      <c r="AA19" s="13">
        <v>5458514.5099999988</v>
      </c>
      <c r="AB19" s="12">
        <v>124</v>
      </c>
      <c r="AC19" s="13">
        <v>7567795.2599999998</v>
      </c>
      <c r="AD19" s="33">
        <f t="shared" si="4"/>
        <v>18484824.279999997</v>
      </c>
      <c r="AE19" s="33">
        <f t="shared" si="0"/>
        <v>66620963.099999994</v>
      </c>
    </row>
    <row r="20" spans="1:31" s="14" customFormat="1" ht="12" x14ac:dyDescent="0.2">
      <c r="A20" s="10">
        <v>30702439783</v>
      </c>
      <c r="B20" s="11" t="s">
        <v>19</v>
      </c>
      <c r="C20" s="12">
        <v>347</v>
      </c>
      <c r="D20" s="13">
        <v>16727562.419999996</v>
      </c>
      <c r="E20" s="12">
        <v>379</v>
      </c>
      <c r="F20" s="13">
        <v>18430207.57</v>
      </c>
      <c r="G20" s="12">
        <v>377</v>
      </c>
      <c r="H20" s="13">
        <v>18313452.100000005</v>
      </c>
      <c r="I20" s="33">
        <f t="shared" si="1"/>
        <v>53471222.090000004</v>
      </c>
      <c r="J20" s="12">
        <v>377</v>
      </c>
      <c r="K20" s="13">
        <v>17857611.920000006</v>
      </c>
      <c r="L20" s="12">
        <v>378</v>
      </c>
      <c r="M20" s="13">
        <v>17711667.090000004</v>
      </c>
      <c r="N20" s="12">
        <v>379</v>
      </c>
      <c r="O20" s="13">
        <v>26139932.119999982</v>
      </c>
      <c r="P20" s="33">
        <f t="shared" si="2"/>
        <v>61709211.129999988</v>
      </c>
      <c r="Q20" s="12">
        <v>379</v>
      </c>
      <c r="R20" s="13">
        <v>17940229.19000002</v>
      </c>
      <c r="S20" s="12">
        <v>381</v>
      </c>
      <c r="T20" s="13">
        <v>17893775.530000001</v>
      </c>
      <c r="U20" s="12">
        <v>381</v>
      </c>
      <c r="V20" s="13">
        <v>18270241.770000007</v>
      </c>
      <c r="W20" s="33">
        <f t="shared" si="3"/>
        <v>54104246.490000024</v>
      </c>
      <c r="X20" s="12">
        <v>381</v>
      </c>
      <c r="Y20" s="13">
        <v>18219415.370000005</v>
      </c>
      <c r="Z20" s="12">
        <v>379</v>
      </c>
      <c r="AA20" s="13">
        <v>18435824.570000015</v>
      </c>
      <c r="AB20" s="12">
        <v>377</v>
      </c>
      <c r="AC20" s="13">
        <v>26990561.690000001</v>
      </c>
      <c r="AD20" s="33">
        <f t="shared" si="4"/>
        <v>63645801.630000025</v>
      </c>
      <c r="AE20" s="33">
        <f t="shared" si="0"/>
        <v>232930481.34000003</v>
      </c>
    </row>
    <row r="21" spans="1:31" s="14" customFormat="1" ht="12" x14ac:dyDescent="0.2">
      <c r="A21" s="10">
        <v>30672652738</v>
      </c>
      <c r="B21" s="11" t="s">
        <v>20</v>
      </c>
      <c r="C21" s="12">
        <v>175</v>
      </c>
      <c r="D21" s="13">
        <v>7459655.2800000003</v>
      </c>
      <c r="E21" s="12">
        <v>174</v>
      </c>
      <c r="F21" s="13">
        <v>7369432.5100000007</v>
      </c>
      <c r="G21" s="12">
        <v>174</v>
      </c>
      <c r="H21" s="13">
        <v>7405707.3600000022</v>
      </c>
      <c r="I21" s="33">
        <f t="shared" si="1"/>
        <v>22234795.150000002</v>
      </c>
      <c r="J21" s="12">
        <v>176</v>
      </c>
      <c r="K21" s="13">
        <v>7463732.8600000022</v>
      </c>
      <c r="L21" s="12">
        <v>177</v>
      </c>
      <c r="M21" s="13">
        <v>7505623.7900000019</v>
      </c>
      <c r="N21" s="12">
        <v>177</v>
      </c>
      <c r="O21" s="13">
        <v>11245885.210000001</v>
      </c>
      <c r="P21" s="33">
        <f t="shared" si="2"/>
        <v>26215241.860000007</v>
      </c>
      <c r="Q21" s="12">
        <v>177</v>
      </c>
      <c r="R21" s="13">
        <v>7728308.0000000037</v>
      </c>
      <c r="S21" s="12">
        <v>177</v>
      </c>
      <c r="T21" s="13">
        <v>7768505.8700000029</v>
      </c>
      <c r="U21" s="12">
        <v>179</v>
      </c>
      <c r="V21" s="13">
        <v>7844631.7600000026</v>
      </c>
      <c r="W21" s="33">
        <f t="shared" si="3"/>
        <v>23341445.63000001</v>
      </c>
      <c r="X21" s="12">
        <v>179</v>
      </c>
      <c r="Y21" s="13">
        <v>7883176.1900000013</v>
      </c>
      <c r="Z21" s="12">
        <v>178</v>
      </c>
      <c r="AA21" s="13">
        <v>7896324.7200000007</v>
      </c>
      <c r="AB21" s="12">
        <v>182</v>
      </c>
      <c r="AC21" s="13">
        <v>11926603.499999993</v>
      </c>
      <c r="AD21" s="33">
        <f t="shared" si="4"/>
        <v>27706104.409999996</v>
      </c>
      <c r="AE21" s="33">
        <f t="shared" si="0"/>
        <v>99497587.050000012</v>
      </c>
    </row>
    <row r="22" spans="1:31" s="14" customFormat="1" ht="12" x14ac:dyDescent="0.2">
      <c r="A22" s="10">
        <v>30672560841</v>
      </c>
      <c r="B22" s="11" t="s">
        <v>21</v>
      </c>
      <c r="C22" s="12">
        <v>450</v>
      </c>
      <c r="D22" s="13">
        <v>21255410.210000016</v>
      </c>
      <c r="E22" s="12">
        <v>455</v>
      </c>
      <c r="F22" s="13">
        <v>21456442.829999998</v>
      </c>
      <c r="G22" s="12">
        <v>463</v>
      </c>
      <c r="H22" s="13">
        <v>21546166.830000006</v>
      </c>
      <c r="I22" s="33">
        <f t="shared" si="1"/>
        <v>64258019.87000002</v>
      </c>
      <c r="J22" s="12">
        <v>465</v>
      </c>
      <c r="K22" s="13">
        <v>21927729.010000005</v>
      </c>
      <c r="L22" s="12">
        <v>467</v>
      </c>
      <c r="M22" s="13">
        <v>22115223.320000004</v>
      </c>
      <c r="N22" s="12">
        <v>467</v>
      </c>
      <c r="O22" s="13">
        <v>33194928.400000084</v>
      </c>
      <c r="P22" s="33">
        <f t="shared" si="2"/>
        <v>77237880.730000094</v>
      </c>
      <c r="Q22" s="12">
        <v>466</v>
      </c>
      <c r="R22" s="13">
        <v>22157909.609999999</v>
      </c>
      <c r="S22" s="12">
        <v>466</v>
      </c>
      <c r="T22" s="13">
        <v>22228246.82</v>
      </c>
      <c r="U22" s="12">
        <v>466</v>
      </c>
      <c r="V22" s="13">
        <v>22243154.789999999</v>
      </c>
      <c r="W22" s="33">
        <f t="shared" si="3"/>
        <v>66629311.219999999</v>
      </c>
      <c r="X22" s="12">
        <v>466</v>
      </c>
      <c r="Y22" s="13">
        <v>22314464.999999993</v>
      </c>
      <c r="Z22" s="12">
        <v>466</v>
      </c>
      <c r="AA22" s="13">
        <v>22389819.82</v>
      </c>
      <c r="AB22" s="12">
        <v>466</v>
      </c>
      <c r="AC22" s="13">
        <v>40586772.170000114</v>
      </c>
      <c r="AD22" s="33">
        <f t="shared" si="4"/>
        <v>85291056.990000099</v>
      </c>
      <c r="AE22" s="33">
        <f t="shared" si="0"/>
        <v>293416268.81000018</v>
      </c>
    </row>
    <row r="23" spans="1:31" s="14" customFormat="1" ht="12" x14ac:dyDescent="0.2">
      <c r="A23" s="10">
        <v>30672610733</v>
      </c>
      <c r="B23" s="11" t="s">
        <v>22</v>
      </c>
      <c r="C23" s="12">
        <v>78</v>
      </c>
      <c r="D23" s="13">
        <v>3622215.1500000018</v>
      </c>
      <c r="E23" s="12">
        <v>78</v>
      </c>
      <c r="F23" s="13">
        <v>3623050.3600000017</v>
      </c>
      <c r="G23" s="12">
        <v>78</v>
      </c>
      <c r="H23" s="13">
        <v>3626852.140000002</v>
      </c>
      <c r="I23" s="33">
        <f t="shared" si="1"/>
        <v>10872117.650000006</v>
      </c>
      <c r="J23" s="12">
        <v>78</v>
      </c>
      <c r="K23" s="13">
        <v>3627694.8600000022</v>
      </c>
      <c r="L23" s="12">
        <v>78</v>
      </c>
      <c r="M23" s="13">
        <v>3629145.950000002</v>
      </c>
      <c r="N23" s="12">
        <v>78</v>
      </c>
      <c r="O23" s="13">
        <v>5333497.370000001</v>
      </c>
      <c r="P23" s="33">
        <f t="shared" si="2"/>
        <v>12590338.180000005</v>
      </c>
      <c r="Q23" s="12">
        <v>78</v>
      </c>
      <c r="R23" s="13">
        <v>3630371.4800000023</v>
      </c>
      <c r="S23" s="12">
        <v>78</v>
      </c>
      <c r="T23" s="13">
        <v>3630371.4800000023</v>
      </c>
      <c r="U23" s="12">
        <v>78</v>
      </c>
      <c r="V23" s="13">
        <v>3537116.3500000015</v>
      </c>
      <c r="W23" s="33">
        <f t="shared" si="3"/>
        <v>10797859.310000006</v>
      </c>
      <c r="X23" s="12">
        <v>76</v>
      </c>
      <c r="Y23" s="13">
        <v>3547692.6300000013</v>
      </c>
      <c r="Z23" s="12">
        <v>76</v>
      </c>
      <c r="AA23" s="13">
        <v>3550487.2000000007</v>
      </c>
      <c r="AB23" s="12">
        <v>76</v>
      </c>
      <c r="AC23" s="13">
        <v>5217424.5</v>
      </c>
      <c r="AD23" s="33">
        <f t="shared" si="4"/>
        <v>12315604.330000002</v>
      </c>
      <c r="AE23" s="33">
        <f t="shared" si="0"/>
        <v>46575919.470000021</v>
      </c>
    </row>
    <row r="24" spans="1:31" s="14" customFormat="1" ht="12" x14ac:dyDescent="0.2">
      <c r="A24" s="10">
        <v>30672595955</v>
      </c>
      <c r="B24" s="11" t="s">
        <v>23</v>
      </c>
      <c r="C24" s="12">
        <v>208</v>
      </c>
      <c r="D24" s="13">
        <v>11326578.630000003</v>
      </c>
      <c r="E24" s="12">
        <v>209</v>
      </c>
      <c r="F24" s="13">
        <v>11398659.170000004</v>
      </c>
      <c r="G24" s="12">
        <v>209</v>
      </c>
      <c r="H24" s="13">
        <v>11268477.540000005</v>
      </c>
      <c r="I24" s="33">
        <f t="shared" si="1"/>
        <v>33993715.340000011</v>
      </c>
      <c r="J24" s="12">
        <v>208</v>
      </c>
      <c r="K24" s="13">
        <v>10956559.91</v>
      </c>
      <c r="L24" s="12">
        <v>207</v>
      </c>
      <c r="M24" s="13">
        <v>11002845.01</v>
      </c>
      <c r="N24" s="12">
        <v>208</v>
      </c>
      <c r="O24" s="13">
        <v>16767528.380000003</v>
      </c>
      <c r="P24" s="33">
        <f t="shared" si="2"/>
        <v>38726933.300000004</v>
      </c>
      <c r="Q24" s="12">
        <v>208</v>
      </c>
      <c r="R24" s="13">
        <v>11391983.989999998</v>
      </c>
      <c r="S24" s="12">
        <v>208</v>
      </c>
      <c r="T24" s="13">
        <v>11345162.080000002</v>
      </c>
      <c r="U24" s="12">
        <v>207</v>
      </c>
      <c r="V24" s="13">
        <v>11486987.029999997</v>
      </c>
      <c r="W24" s="33">
        <f t="shared" si="3"/>
        <v>34224133.099999994</v>
      </c>
      <c r="X24" s="12">
        <v>208</v>
      </c>
      <c r="Y24" s="13">
        <v>11722522.399999997</v>
      </c>
      <c r="Z24" s="12">
        <v>208</v>
      </c>
      <c r="AA24" s="13">
        <v>11868183.009999996</v>
      </c>
      <c r="AB24" s="12">
        <v>208</v>
      </c>
      <c r="AC24" s="13">
        <v>17727099.839999996</v>
      </c>
      <c r="AD24" s="33">
        <f t="shared" si="4"/>
        <v>41317805.249999985</v>
      </c>
      <c r="AE24" s="33">
        <f t="shared" si="0"/>
        <v>148262586.98999998</v>
      </c>
    </row>
    <row r="25" spans="1:31" s="14" customFormat="1" ht="12" x14ac:dyDescent="0.2">
      <c r="A25" s="10">
        <v>30672625714</v>
      </c>
      <c r="B25" s="11" t="s">
        <v>24</v>
      </c>
      <c r="C25" s="12">
        <v>3648</v>
      </c>
      <c r="D25" s="13">
        <v>351988282.39999801</v>
      </c>
      <c r="E25" s="12">
        <v>3705</v>
      </c>
      <c r="F25" s="13">
        <v>279833758.66999996</v>
      </c>
      <c r="G25" s="12">
        <v>3431</v>
      </c>
      <c r="H25" s="13">
        <v>265015944.27000183</v>
      </c>
      <c r="I25" s="33">
        <f t="shared" si="1"/>
        <v>896837985.33999991</v>
      </c>
      <c r="J25" s="12">
        <v>3180</v>
      </c>
      <c r="K25" s="13">
        <v>263581711.96000046</v>
      </c>
      <c r="L25" s="12">
        <v>3204</v>
      </c>
      <c r="M25" s="13">
        <v>258334414.07000044</v>
      </c>
      <c r="N25" s="12">
        <v>3211</v>
      </c>
      <c r="O25" s="13">
        <v>260381640.39000019</v>
      </c>
      <c r="P25" s="33">
        <f t="shared" si="2"/>
        <v>782297766.42000115</v>
      </c>
      <c r="Q25" s="12">
        <v>3224</v>
      </c>
      <c r="R25" s="13">
        <v>391122777.6799984</v>
      </c>
      <c r="S25" s="12">
        <v>3265</v>
      </c>
      <c r="T25" s="13">
        <v>261882722.25000069</v>
      </c>
      <c r="U25" s="12">
        <v>3276</v>
      </c>
      <c r="V25" s="13">
        <v>261617455.18000016</v>
      </c>
      <c r="W25" s="33">
        <f t="shared" si="3"/>
        <v>914622955.1099993</v>
      </c>
      <c r="X25" s="12">
        <v>3278</v>
      </c>
      <c r="Y25" s="13">
        <v>272571216.7300024</v>
      </c>
      <c r="Z25" s="12">
        <v>3291</v>
      </c>
      <c r="AA25" s="13">
        <v>272788164.56000251</v>
      </c>
      <c r="AB25" s="12">
        <v>3541</v>
      </c>
      <c r="AC25" s="13">
        <v>422060901.3499999</v>
      </c>
      <c r="AD25" s="33">
        <f t="shared" si="4"/>
        <v>967420282.64000487</v>
      </c>
      <c r="AE25" s="33">
        <f t="shared" si="0"/>
        <v>3561178989.510005</v>
      </c>
    </row>
    <row r="26" spans="1:31" s="14" customFormat="1" ht="12" x14ac:dyDescent="0.2">
      <c r="A26" s="10">
        <v>30710971958</v>
      </c>
      <c r="B26" s="11" t="s">
        <v>25</v>
      </c>
      <c r="C26" s="12">
        <v>192</v>
      </c>
      <c r="D26" s="13">
        <v>7895191.839999998</v>
      </c>
      <c r="E26" s="12">
        <v>191</v>
      </c>
      <c r="F26" s="13">
        <v>7927318.3300000001</v>
      </c>
      <c r="G26" s="12">
        <v>192</v>
      </c>
      <c r="H26" s="13">
        <v>7827942.9200000009</v>
      </c>
      <c r="I26" s="33">
        <f t="shared" si="1"/>
        <v>23650453.09</v>
      </c>
      <c r="J26" s="12">
        <v>189</v>
      </c>
      <c r="K26" s="13">
        <v>7634240.9500000011</v>
      </c>
      <c r="L26" s="12">
        <v>189</v>
      </c>
      <c r="M26" s="13">
        <v>7342789.6199999964</v>
      </c>
      <c r="N26" s="12">
        <v>190</v>
      </c>
      <c r="O26" s="13">
        <v>11324895.139999995</v>
      </c>
      <c r="P26" s="33">
        <f t="shared" si="2"/>
        <v>26301925.709999993</v>
      </c>
      <c r="Q26" s="12">
        <v>191</v>
      </c>
      <c r="R26" s="13">
        <v>7463076.2399999974</v>
      </c>
      <c r="S26" s="12">
        <v>192</v>
      </c>
      <c r="T26" s="13">
        <v>7583436.0799999982</v>
      </c>
      <c r="U26" s="12">
        <v>192</v>
      </c>
      <c r="V26" s="13">
        <v>7788155.2100000009</v>
      </c>
      <c r="W26" s="33">
        <f t="shared" si="3"/>
        <v>22834667.529999997</v>
      </c>
      <c r="X26" s="12">
        <v>193</v>
      </c>
      <c r="Y26" s="13">
        <v>7792349.2499999991</v>
      </c>
      <c r="Z26" s="12">
        <v>189</v>
      </c>
      <c r="AA26" s="13">
        <v>7680756.1099999994</v>
      </c>
      <c r="AB26" s="12">
        <v>189</v>
      </c>
      <c r="AC26" s="13">
        <v>11442050.460000001</v>
      </c>
      <c r="AD26" s="33">
        <f t="shared" si="4"/>
        <v>26915155.82</v>
      </c>
      <c r="AE26" s="33">
        <f t="shared" si="0"/>
        <v>99702202.149999991</v>
      </c>
    </row>
    <row r="27" spans="1:31" s="14" customFormat="1" ht="12" x14ac:dyDescent="0.2">
      <c r="A27" s="10">
        <v>30672852060</v>
      </c>
      <c r="B27" s="11" t="s">
        <v>26</v>
      </c>
      <c r="C27" s="12">
        <v>238</v>
      </c>
      <c r="D27" s="13">
        <v>12656476.510000002</v>
      </c>
      <c r="E27" s="12">
        <v>239</v>
      </c>
      <c r="F27" s="13">
        <v>12572735.490000008</v>
      </c>
      <c r="G27" s="12">
        <v>239</v>
      </c>
      <c r="H27" s="13">
        <v>12644984.100000003</v>
      </c>
      <c r="I27" s="33">
        <f t="shared" si="1"/>
        <v>37874196.100000009</v>
      </c>
      <c r="J27" s="12">
        <v>236</v>
      </c>
      <c r="K27" s="13">
        <v>12389450.939999998</v>
      </c>
      <c r="L27" s="12">
        <v>236</v>
      </c>
      <c r="M27" s="13">
        <v>12283420.699999999</v>
      </c>
      <c r="N27" s="12">
        <v>236</v>
      </c>
      <c r="O27" s="13">
        <v>18188220.080000006</v>
      </c>
      <c r="P27" s="33">
        <f t="shared" si="2"/>
        <v>42861091.719999999</v>
      </c>
      <c r="Q27" s="12">
        <v>235</v>
      </c>
      <c r="R27" s="13">
        <v>12295814.959999999</v>
      </c>
      <c r="S27" s="12">
        <v>233</v>
      </c>
      <c r="T27" s="13">
        <v>12209619.460000001</v>
      </c>
      <c r="U27" s="12">
        <v>233</v>
      </c>
      <c r="V27" s="13">
        <v>12100088.549999999</v>
      </c>
      <c r="W27" s="33">
        <f t="shared" si="3"/>
        <v>36605522.969999999</v>
      </c>
      <c r="X27" s="12">
        <v>232</v>
      </c>
      <c r="Y27" s="13">
        <v>12088100.319999995</v>
      </c>
      <c r="Z27" s="12">
        <v>233</v>
      </c>
      <c r="AA27" s="13">
        <v>12306420.239999998</v>
      </c>
      <c r="AB27" s="12">
        <v>240</v>
      </c>
      <c r="AC27" s="13">
        <v>18458883.079999991</v>
      </c>
      <c r="AD27" s="33">
        <f t="shared" si="4"/>
        <v>42853403.639999986</v>
      </c>
      <c r="AE27" s="33">
        <f t="shared" si="0"/>
        <v>160194214.43000001</v>
      </c>
    </row>
    <row r="28" spans="1:31" s="14" customFormat="1" ht="12" x14ac:dyDescent="0.2">
      <c r="A28" s="10">
        <v>30672623118</v>
      </c>
      <c r="B28" s="11" t="s">
        <v>27</v>
      </c>
      <c r="C28" s="12">
        <v>455</v>
      </c>
      <c r="D28" s="13">
        <v>37938763.280000009</v>
      </c>
      <c r="E28" s="12">
        <v>454</v>
      </c>
      <c r="F28" s="13">
        <v>37180369.480000027</v>
      </c>
      <c r="G28" s="12">
        <v>454</v>
      </c>
      <c r="H28" s="13">
        <v>37273924.860000044</v>
      </c>
      <c r="I28" s="33">
        <f t="shared" si="1"/>
        <v>112393057.62000008</v>
      </c>
      <c r="J28" s="12">
        <v>455</v>
      </c>
      <c r="K28" s="13">
        <v>38389861.300000027</v>
      </c>
      <c r="L28" s="12">
        <v>455</v>
      </c>
      <c r="M28" s="13">
        <v>38389861.300000027</v>
      </c>
      <c r="N28" s="12">
        <v>451</v>
      </c>
      <c r="O28" s="13">
        <v>56170092.430000007</v>
      </c>
      <c r="P28" s="33">
        <f t="shared" si="2"/>
        <v>132949815.03000006</v>
      </c>
      <c r="Q28" s="12">
        <v>451</v>
      </c>
      <c r="R28" s="13">
        <v>36684650.990000017</v>
      </c>
      <c r="S28" s="12">
        <v>448</v>
      </c>
      <c r="T28" s="13">
        <v>36131458.920000017</v>
      </c>
      <c r="U28" s="12">
        <v>448</v>
      </c>
      <c r="V28" s="13">
        <v>36131458.920000017</v>
      </c>
      <c r="W28" s="33">
        <f t="shared" si="3"/>
        <v>108947568.83000004</v>
      </c>
      <c r="X28" s="12">
        <v>446</v>
      </c>
      <c r="Y28" s="13">
        <v>37241886.270000003</v>
      </c>
      <c r="Z28" s="12">
        <v>443</v>
      </c>
      <c r="AA28" s="13">
        <v>38172188.13000001</v>
      </c>
      <c r="AB28" s="12">
        <v>441</v>
      </c>
      <c r="AC28" s="13">
        <v>57607728.979999959</v>
      </c>
      <c r="AD28" s="33">
        <f t="shared" si="4"/>
        <v>133021803.37999997</v>
      </c>
      <c r="AE28" s="33">
        <f t="shared" si="0"/>
        <v>487312244.86000013</v>
      </c>
    </row>
    <row r="29" spans="1:31" s="14" customFormat="1" ht="12" x14ac:dyDescent="0.2">
      <c r="A29" s="10">
        <v>33672581589</v>
      </c>
      <c r="B29" s="11" t="s">
        <v>28</v>
      </c>
      <c r="C29" s="12">
        <v>1303</v>
      </c>
      <c r="D29" s="13">
        <v>64283455.019999921</v>
      </c>
      <c r="E29" s="12">
        <v>1299</v>
      </c>
      <c r="F29" s="13">
        <v>63968187.099999912</v>
      </c>
      <c r="G29" s="12">
        <v>1297</v>
      </c>
      <c r="H29" s="13">
        <v>63471100.369999863</v>
      </c>
      <c r="I29" s="33">
        <f t="shared" si="1"/>
        <v>191722742.48999968</v>
      </c>
      <c r="J29" s="12">
        <v>1289</v>
      </c>
      <c r="K29" s="13">
        <v>63272183.479999803</v>
      </c>
      <c r="L29" s="12">
        <v>1288</v>
      </c>
      <c r="M29" s="13">
        <v>63292277.889999814</v>
      </c>
      <c r="N29" s="12">
        <v>1284</v>
      </c>
      <c r="O29" s="13">
        <v>93213289.149999768</v>
      </c>
      <c r="P29" s="33">
        <f t="shared" si="2"/>
        <v>219777750.51999938</v>
      </c>
      <c r="Q29" s="12">
        <v>1279</v>
      </c>
      <c r="R29" s="13">
        <v>63409753.779999875</v>
      </c>
      <c r="S29" s="12">
        <v>1286</v>
      </c>
      <c r="T29" s="13">
        <v>64097772.1199999</v>
      </c>
      <c r="U29" s="12">
        <v>1282</v>
      </c>
      <c r="V29" s="13">
        <v>67766533.009999901</v>
      </c>
      <c r="W29" s="33">
        <f t="shared" si="3"/>
        <v>195274058.90999967</v>
      </c>
      <c r="X29" s="12">
        <v>1283</v>
      </c>
      <c r="Y29" s="13">
        <v>68484388.669999927</v>
      </c>
      <c r="Z29" s="12">
        <v>1277</v>
      </c>
      <c r="AA29" s="13">
        <v>68950333.450000048</v>
      </c>
      <c r="AB29" s="12">
        <v>1279</v>
      </c>
      <c r="AC29" s="13">
        <v>94304461.109999701</v>
      </c>
      <c r="AD29" s="33">
        <f t="shared" si="4"/>
        <v>231739183.22999966</v>
      </c>
      <c r="AE29" s="33">
        <f t="shared" si="0"/>
        <v>838513735.14999831</v>
      </c>
    </row>
    <row r="30" spans="1:31" s="14" customFormat="1" ht="12" x14ac:dyDescent="0.2">
      <c r="A30" s="10">
        <v>30710623674</v>
      </c>
      <c r="B30" s="11" t="s">
        <v>29</v>
      </c>
      <c r="C30" s="12">
        <v>589</v>
      </c>
      <c r="D30" s="13">
        <v>34486200.359999999</v>
      </c>
      <c r="E30" s="12">
        <v>580</v>
      </c>
      <c r="F30" s="13">
        <v>31756226.340000037</v>
      </c>
      <c r="G30" s="12">
        <v>586</v>
      </c>
      <c r="H30" s="13">
        <v>32725179.039999988</v>
      </c>
      <c r="I30" s="33">
        <f t="shared" si="1"/>
        <v>98967605.740000024</v>
      </c>
      <c r="J30" s="12">
        <v>581</v>
      </c>
      <c r="K30" s="13">
        <v>32736509.449999988</v>
      </c>
      <c r="L30" s="12">
        <v>574</v>
      </c>
      <c r="M30" s="13">
        <v>29922680.709999982</v>
      </c>
      <c r="N30" s="12">
        <v>558</v>
      </c>
      <c r="O30" s="13">
        <v>47877568.029999979</v>
      </c>
      <c r="P30" s="33">
        <f t="shared" si="2"/>
        <v>110536758.18999994</v>
      </c>
      <c r="Q30" s="12">
        <v>556</v>
      </c>
      <c r="R30" s="13">
        <v>29349677.670000006</v>
      </c>
      <c r="S30" s="12">
        <v>553</v>
      </c>
      <c r="T30" s="13">
        <v>29079788.779999979</v>
      </c>
      <c r="U30" s="12">
        <v>553</v>
      </c>
      <c r="V30" s="13">
        <v>29403045.329999991</v>
      </c>
      <c r="W30" s="33">
        <f t="shared" si="3"/>
        <v>87832511.779999971</v>
      </c>
      <c r="X30" s="12">
        <v>557</v>
      </c>
      <c r="Y30" s="13">
        <v>29682916.770000007</v>
      </c>
      <c r="Z30" s="12">
        <v>561</v>
      </c>
      <c r="AA30" s="13">
        <v>30229611.959999997</v>
      </c>
      <c r="AB30" s="12">
        <v>564</v>
      </c>
      <c r="AC30" s="13">
        <v>45500554.68000003</v>
      </c>
      <c r="AD30" s="33">
        <f t="shared" si="4"/>
        <v>105413083.41000003</v>
      </c>
      <c r="AE30" s="33">
        <f t="shared" si="0"/>
        <v>402749959.11999995</v>
      </c>
    </row>
    <row r="31" spans="1:31" s="14" customFormat="1" ht="12" x14ac:dyDescent="0.2">
      <c r="A31" s="10"/>
      <c r="B31" s="11" t="s">
        <v>30</v>
      </c>
      <c r="C31" s="12">
        <v>785</v>
      </c>
      <c r="D31" s="13">
        <v>64423970.690000065</v>
      </c>
      <c r="E31" s="12">
        <v>789</v>
      </c>
      <c r="F31" s="13">
        <v>64581994.050000042</v>
      </c>
      <c r="G31" s="12">
        <v>793</v>
      </c>
      <c r="H31" s="13">
        <v>65114195.45000004</v>
      </c>
      <c r="I31" s="33">
        <f t="shared" si="1"/>
        <v>194120160.19000015</v>
      </c>
      <c r="J31" s="12">
        <v>771</v>
      </c>
      <c r="K31" s="13">
        <v>58179414.980000027</v>
      </c>
      <c r="L31" s="12">
        <v>770</v>
      </c>
      <c r="M31" s="13">
        <v>63926614.910000019</v>
      </c>
      <c r="N31" s="12">
        <v>759</v>
      </c>
      <c r="O31" s="13">
        <v>66159377.88000004</v>
      </c>
      <c r="P31" s="33">
        <f t="shared" si="2"/>
        <v>188265407.7700001</v>
      </c>
      <c r="Q31" s="12">
        <v>758</v>
      </c>
      <c r="R31" s="13">
        <v>74487138.210000068</v>
      </c>
      <c r="S31" s="12">
        <v>758</v>
      </c>
      <c r="T31" s="13">
        <v>79946193.420000076</v>
      </c>
      <c r="U31" s="12">
        <v>758</v>
      </c>
      <c r="V31" s="13">
        <v>79946193.420000076</v>
      </c>
      <c r="W31" s="33">
        <f t="shared" si="3"/>
        <v>234379525.05000022</v>
      </c>
      <c r="X31" s="12">
        <v>757</v>
      </c>
      <c r="Y31" s="13">
        <v>61789965.900000066</v>
      </c>
      <c r="Z31" s="12">
        <v>755</v>
      </c>
      <c r="AA31" s="13">
        <v>58054717.670000061</v>
      </c>
      <c r="AB31" s="12">
        <v>766</v>
      </c>
      <c r="AC31" s="13">
        <v>92435428.640000015</v>
      </c>
      <c r="AD31" s="33">
        <f t="shared" si="4"/>
        <v>212280112.21000016</v>
      </c>
      <c r="AE31" s="33">
        <f t="shared" si="0"/>
        <v>829045205.22000062</v>
      </c>
    </row>
    <row r="32" spans="1:31" s="14" customFormat="1" ht="12" x14ac:dyDescent="0.2">
      <c r="A32" s="10"/>
      <c r="B32" s="11" t="s">
        <v>31</v>
      </c>
      <c r="C32" s="12">
        <v>214</v>
      </c>
      <c r="D32" s="13">
        <v>10271784.680000003</v>
      </c>
      <c r="E32" s="12">
        <v>259</v>
      </c>
      <c r="F32" s="13">
        <v>11769890.020000007</v>
      </c>
      <c r="G32" s="12">
        <f>+E32</f>
        <v>259</v>
      </c>
      <c r="H32" s="13">
        <f>+F32</f>
        <v>11769890.020000007</v>
      </c>
      <c r="I32" s="33">
        <f t="shared" si="1"/>
        <v>33811564.720000014</v>
      </c>
      <c r="J32" s="12">
        <v>259</v>
      </c>
      <c r="K32" s="13">
        <v>13436108.200000009</v>
      </c>
      <c r="L32" s="12">
        <v>265</v>
      </c>
      <c r="M32" s="13">
        <v>13070881.040000007</v>
      </c>
      <c r="N32" s="12">
        <v>264</v>
      </c>
      <c r="O32" s="13">
        <v>18099079.809999987</v>
      </c>
      <c r="P32" s="33">
        <f t="shared" si="2"/>
        <v>44606069.050000004</v>
      </c>
      <c r="Q32" s="12">
        <v>260</v>
      </c>
      <c r="R32" s="13">
        <v>13426377.870000001</v>
      </c>
      <c r="S32" s="12">
        <v>264</v>
      </c>
      <c r="T32" s="13">
        <v>14012871.970000006</v>
      </c>
      <c r="U32" s="12">
        <v>267</v>
      </c>
      <c r="V32" s="13">
        <v>14577461.090000013</v>
      </c>
      <c r="W32" s="33">
        <f t="shared" si="3"/>
        <v>42016710.930000022</v>
      </c>
      <c r="X32" s="12">
        <v>270</v>
      </c>
      <c r="Y32" s="13">
        <v>14428225.750000011</v>
      </c>
      <c r="Z32" s="12">
        <v>269</v>
      </c>
      <c r="AA32" s="13">
        <v>14896666.730000006</v>
      </c>
      <c r="AB32" s="12">
        <v>275</v>
      </c>
      <c r="AC32" s="13">
        <v>23400693.129999988</v>
      </c>
      <c r="AD32" s="33">
        <f t="shared" si="4"/>
        <v>52725585.610000007</v>
      </c>
      <c r="AE32" s="33">
        <f t="shared" si="0"/>
        <v>173159930.31000006</v>
      </c>
    </row>
    <row r="33" spans="1:31" s="14" customFormat="1" ht="12" x14ac:dyDescent="0.2">
      <c r="A33" s="10"/>
      <c r="B33" s="11" t="s">
        <v>32</v>
      </c>
      <c r="C33" s="12">
        <v>497</v>
      </c>
      <c r="D33" s="13">
        <v>20763276.970000003</v>
      </c>
      <c r="E33" s="12">
        <v>495</v>
      </c>
      <c r="F33" s="13">
        <v>20859158.41</v>
      </c>
      <c r="G33" s="12">
        <v>495</v>
      </c>
      <c r="H33" s="13">
        <v>20786022.47000001</v>
      </c>
      <c r="I33" s="33">
        <f t="shared" si="1"/>
        <v>62408457.850000009</v>
      </c>
      <c r="J33" s="12">
        <v>496</v>
      </c>
      <c r="K33" s="13">
        <v>20687468.919999998</v>
      </c>
      <c r="L33" s="12">
        <v>496</v>
      </c>
      <c r="M33" s="13">
        <v>20608315.829999998</v>
      </c>
      <c r="N33" s="12">
        <v>497</v>
      </c>
      <c r="O33" s="13">
        <v>30670213.78999998</v>
      </c>
      <c r="P33" s="33">
        <f t="shared" si="2"/>
        <v>71965998.539999977</v>
      </c>
      <c r="Q33" s="12">
        <v>494</v>
      </c>
      <c r="R33" s="13">
        <v>20888423.219999999</v>
      </c>
      <c r="S33" s="12">
        <v>497</v>
      </c>
      <c r="T33" s="13">
        <v>20896038.20999999</v>
      </c>
      <c r="U33" s="12">
        <v>497</v>
      </c>
      <c r="V33" s="13">
        <v>21442723.990000006</v>
      </c>
      <c r="W33" s="33">
        <f t="shared" si="3"/>
        <v>63227185.420000002</v>
      </c>
      <c r="X33" s="12">
        <v>495</v>
      </c>
      <c r="Y33" s="13">
        <v>21394201.140000004</v>
      </c>
      <c r="Z33" s="12">
        <v>497</v>
      </c>
      <c r="AA33" s="13">
        <v>21212269.229999997</v>
      </c>
      <c r="AB33" s="12">
        <v>498</v>
      </c>
      <c r="AC33" s="13">
        <v>30855413.09999999</v>
      </c>
      <c r="AD33" s="33">
        <f t="shared" si="4"/>
        <v>73461883.469999999</v>
      </c>
      <c r="AE33" s="33">
        <f t="shared" si="0"/>
        <v>271063525.27999997</v>
      </c>
    </row>
    <row r="34" spans="1:31" s="14" customFormat="1" ht="12" x14ac:dyDescent="0.2">
      <c r="A34" s="10"/>
      <c r="B34" s="11" t="s">
        <v>33</v>
      </c>
      <c r="C34" s="12">
        <v>196</v>
      </c>
      <c r="D34" s="13">
        <v>8557225.4599999916</v>
      </c>
      <c r="E34" s="12">
        <v>196</v>
      </c>
      <c r="F34" s="13">
        <v>8575007.3999999929</v>
      </c>
      <c r="G34" s="12">
        <v>196</v>
      </c>
      <c r="H34" s="13">
        <v>8582686.6599999908</v>
      </c>
      <c r="I34" s="33">
        <f t="shared" si="1"/>
        <v>25714919.519999973</v>
      </c>
      <c r="J34" s="12">
        <v>193</v>
      </c>
      <c r="K34" s="13">
        <v>8417456.5999999922</v>
      </c>
      <c r="L34" s="12">
        <v>193</v>
      </c>
      <c r="M34" s="13">
        <v>8426697.6799999941</v>
      </c>
      <c r="N34" s="12">
        <v>192</v>
      </c>
      <c r="O34" s="13">
        <v>12573806.939999994</v>
      </c>
      <c r="P34" s="33">
        <f t="shared" si="2"/>
        <v>29417961.21999998</v>
      </c>
      <c r="Q34" s="12">
        <v>193</v>
      </c>
      <c r="R34" s="13">
        <v>8399619.5999999978</v>
      </c>
      <c r="S34" s="12">
        <v>192</v>
      </c>
      <c r="T34" s="13">
        <v>8417705.9800000023</v>
      </c>
      <c r="U34" s="12">
        <v>192</v>
      </c>
      <c r="V34" s="13">
        <v>8420786.9400000013</v>
      </c>
      <c r="W34" s="33">
        <f t="shared" si="3"/>
        <v>25238112.52</v>
      </c>
      <c r="X34" s="12">
        <v>192</v>
      </c>
      <c r="Y34" s="13">
        <v>8427973.1200000029</v>
      </c>
      <c r="Z34" s="12">
        <v>191</v>
      </c>
      <c r="AA34" s="13">
        <v>8402612.0400000047</v>
      </c>
      <c r="AB34" s="12">
        <v>192</v>
      </c>
      <c r="AC34" s="13">
        <v>12655718.959999999</v>
      </c>
      <c r="AD34" s="33">
        <f t="shared" si="4"/>
        <v>29486304.120000005</v>
      </c>
      <c r="AE34" s="33">
        <f t="shared" si="0"/>
        <v>109857297.37999997</v>
      </c>
    </row>
    <row r="35" spans="1:31" s="14" customFormat="1" ht="12" x14ac:dyDescent="0.2">
      <c r="A35" s="10"/>
      <c r="B35" s="11" t="s">
        <v>34</v>
      </c>
      <c r="C35" s="12">
        <v>168</v>
      </c>
      <c r="D35" s="13">
        <v>7571097.1000000034</v>
      </c>
      <c r="E35" s="12">
        <v>171</v>
      </c>
      <c r="F35" s="13">
        <v>7749981.870000002</v>
      </c>
      <c r="G35" s="12">
        <v>175</v>
      </c>
      <c r="H35" s="13">
        <v>8123127.0200000014</v>
      </c>
      <c r="I35" s="33">
        <f t="shared" si="1"/>
        <v>23444205.99000001</v>
      </c>
      <c r="J35" s="12">
        <v>178</v>
      </c>
      <c r="K35" s="13">
        <v>8093593.4800000023</v>
      </c>
      <c r="L35" s="12">
        <v>179</v>
      </c>
      <c r="M35" s="13">
        <v>8114046.7700000023</v>
      </c>
      <c r="N35" s="12">
        <v>180</v>
      </c>
      <c r="O35" s="13">
        <v>8169816.7100000028</v>
      </c>
      <c r="P35" s="33">
        <f t="shared" si="2"/>
        <v>24377456.960000008</v>
      </c>
      <c r="Q35" s="12">
        <v>180</v>
      </c>
      <c r="R35" s="13">
        <v>11515713.190000005</v>
      </c>
      <c r="S35" s="12">
        <v>181</v>
      </c>
      <c r="T35" s="13">
        <v>8292928.6600000011</v>
      </c>
      <c r="U35" s="12">
        <v>181</v>
      </c>
      <c r="V35" s="13">
        <v>8176576.0599999996</v>
      </c>
      <c r="W35" s="33">
        <f t="shared" si="3"/>
        <v>27985217.910000004</v>
      </c>
      <c r="X35" s="12">
        <v>182</v>
      </c>
      <c r="Y35" s="13">
        <v>8202060.4699999997</v>
      </c>
      <c r="Z35" s="12">
        <v>184</v>
      </c>
      <c r="AA35" s="13">
        <v>8275421.8499999996</v>
      </c>
      <c r="AB35" s="12">
        <v>184</v>
      </c>
      <c r="AC35" s="13">
        <v>11596269.849999994</v>
      </c>
      <c r="AD35" s="33">
        <f t="shared" si="4"/>
        <v>28073752.169999994</v>
      </c>
      <c r="AE35" s="33">
        <f t="shared" si="0"/>
        <v>103880633.03000002</v>
      </c>
    </row>
    <row r="36" spans="1:31" s="14" customFormat="1" ht="12" x14ac:dyDescent="0.2">
      <c r="A36" s="10">
        <v>30672576292</v>
      </c>
      <c r="B36" s="11" t="s">
        <v>35</v>
      </c>
      <c r="C36" s="12">
        <v>494</v>
      </c>
      <c r="D36" s="13">
        <v>13540947.359999986</v>
      </c>
      <c r="E36" s="12">
        <v>493</v>
      </c>
      <c r="F36" s="13">
        <v>13530032.319999987</v>
      </c>
      <c r="G36" s="12">
        <v>495</v>
      </c>
      <c r="H36" s="13">
        <v>13733306.239999991</v>
      </c>
      <c r="I36" s="33">
        <f t="shared" si="1"/>
        <v>40804285.919999965</v>
      </c>
      <c r="J36" s="12">
        <v>496</v>
      </c>
      <c r="K36" s="13">
        <v>13885498.269999998</v>
      </c>
      <c r="L36" s="12">
        <v>499</v>
      </c>
      <c r="M36" s="13">
        <v>13858074.080000002</v>
      </c>
      <c r="N36" s="12">
        <v>500</v>
      </c>
      <c r="O36" s="13">
        <v>18756166.880000006</v>
      </c>
      <c r="P36" s="33">
        <f t="shared" si="2"/>
        <v>46499739.230000004</v>
      </c>
      <c r="Q36" s="12">
        <v>503</v>
      </c>
      <c r="R36" s="13">
        <v>16339154.650000025</v>
      </c>
      <c r="S36" s="12">
        <v>504</v>
      </c>
      <c r="T36" s="13">
        <v>14336528.749999987</v>
      </c>
      <c r="U36" s="12">
        <v>508</v>
      </c>
      <c r="V36" s="13">
        <v>14486560.569999991</v>
      </c>
      <c r="W36" s="33">
        <f t="shared" si="3"/>
        <v>45162243.970000006</v>
      </c>
      <c r="X36" s="12">
        <v>509</v>
      </c>
      <c r="Y36" s="13">
        <v>14391537.999999993</v>
      </c>
      <c r="Z36" s="12">
        <v>511</v>
      </c>
      <c r="AA36" s="13">
        <v>14380029.939999988</v>
      </c>
      <c r="AB36" s="12">
        <v>513</v>
      </c>
      <c r="AC36" s="13">
        <v>21519332.25999999</v>
      </c>
      <c r="AD36" s="33">
        <f t="shared" si="4"/>
        <v>50290900.199999973</v>
      </c>
      <c r="AE36" s="33">
        <f t="shared" si="0"/>
        <v>182757169.31999993</v>
      </c>
    </row>
    <row r="37" spans="1:31" s="14" customFormat="1" ht="12" x14ac:dyDescent="0.2">
      <c r="A37" s="10">
        <v>30672577809</v>
      </c>
      <c r="B37" s="11" t="s">
        <v>36</v>
      </c>
      <c r="C37" s="12">
        <v>323</v>
      </c>
      <c r="D37" s="13">
        <v>28690881.449999977</v>
      </c>
      <c r="E37" s="12">
        <v>319</v>
      </c>
      <c r="F37" s="13">
        <v>30750913.55999998</v>
      </c>
      <c r="G37" s="12">
        <v>323</v>
      </c>
      <c r="H37" s="13">
        <v>30050668.059999991</v>
      </c>
      <c r="I37" s="33">
        <f t="shared" si="1"/>
        <v>89492463.069999948</v>
      </c>
      <c r="J37" s="12">
        <v>323</v>
      </c>
      <c r="K37" s="13">
        <v>27151852.569999978</v>
      </c>
      <c r="L37" s="12">
        <v>310</v>
      </c>
      <c r="M37" s="13">
        <v>26406170.669999965</v>
      </c>
      <c r="N37" s="12">
        <v>313</v>
      </c>
      <c r="O37" s="13">
        <v>34717472.689999975</v>
      </c>
      <c r="P37" s="33">
        <f t="shared" si="2"/>
        <v>88275495.929999918</v>
      </c>
      <c r="Q37" s="12">
        <v>314</v>
      </c>
      <c r="R37" s="13">
        <v>27624347.81999997</v>
      </c>
      <c r="S37" s="12">
        <v>313</v>
      </c>
      <c r="T37" s="13">
        <v>34475174.629999958</v>
      </c>
      <c r="U37" s="12">
        <v>312</v>
      </c>
      <c r="V37" s="13">
        <v>26901837.759999983</v>
      </c>
      <c r="W37" s="33">
        <f t="shared" si="3"/>
        <v>89001360.209999919</v>
      </c>
      <c r="X37" s="12">
        <v>311</v>
      </c>
      <c r="Y37" s="13">
        <v>26807305.799999975</v>
      </c>
      <c r="Z37" s="12">
        <v>311</v>
      </c>
      <c r="AA37" s="13">
        <v>28096705.829999957</v>
      </c>
      <c r="AB37" s="12">
        <v>324</v>
      </c>
      <c r="AC37" s="13">
        <v>43232886.549999982</v>
      </c>
      <c r="AD37" s="33">
        <f t="shared" si="4"/>
        <v>98136898.179999918</v>
      </c>
      <c r="AE37" s="33">
        <f t="shared" si="0"/>
        <v>364906217.38999969</v>
      </c>
    </row>
    <row r="38" spans="1:31" s="14" customFormat="1" ht="12" x14ac:dyDescent="0.2">
      <c r="A38" s="10">
        <v>30672542622</v>
      </c>
      <c r="B38" s="11" t="s">
        <v>37</v>
      </c>
      <c r="C38" s="12">
        <v>128</v>
      </c>
      <c r="D38" s="13">
        <v>6156809.919999999</v>
      </c>
      <c r="E38" s="12">
        <v>130</v>
      </c>
      <c r="F38" s="13">
        <v>6199782.9999999981</v>
      </c>
      <c r="G38" s="12">
        <v>130</v>
      </c>
      <c r="H38" s="13">
        <v>6195705.3299999991</v>
      </c>
      <c r="I38" s="33">
        <f t="shared" si="1"/>
        <v>18552298.249999996</v>
      </c>
      <c r="J38" s="12">
        <v>131</v>
      </c>
      <c r="K38" s="13">
        <v>6226696.419999999</v>
      </c>
      <c r="L38" s="12">
        <v>132</v>
      </c>
      <c r="M38" s="13">
        <v>6264837.2999999989</v>
      </c>
      <c r="N38" s="12">
        <v>132</v>
      </c>
      <c r="O38" s="13">
        <v>9335311.4100000001</v>
      </c>
      <c r="P38" s="33">
        <f t="shared" si="2"/>
        <v>21826845.129999999</v>
      </c>
      <c r="Q38" s="12">
        <v>133</v>
      </c>
      <c r="R38" s="13">
        <v>6287175.8099999987</v>
      </c>
      <c r="S38" s="12">
        <v>133</v>
      </c>
      <c r="T38" s="13">
        <v>6315752.1699999981</v>
      </c>
      <c r="U38" s="12">
        <v>133</v>
      </c>
      <c r="V38" s="13">
        <v>6347974.0799999982</v>
      </c>
      <c r="W38" s="33">
        <f t="shared" si="3"/>
        <v>18950902.059999995</v>
      </c>
      <c r="X38" s="12">
        <v>133</v>
      </c>
      <c r="Y38" s="13">
        <v>6347974.0799999982</v>
      </c>
      <c r="Z38" s="12">
        <v>133</v>
      </c>
      <c r="AA38" s="13">
        <v>6347974.0799999982</v>
      </c>
      <c r="AB38" s="12">
        <v>133</v>
      </c>
      <c r="AC38" s="13">
        <v>9392676.5399999991</v>
      </c>
      <c r="AD38" s="33">
        <f t="shared" si="4"/>
        <v>22088624.699999996</v>
      </c>
      <c r="AE38" s="33">
        <f t="shared" si="0"/>
        <v>81418670.139999986</v>
      </c>
    </row>
    <row r="39" spans="1:31" s="14" customFormat="1" ht="12" x14ac:dyDescent="0.2">
      <c r="A39" s="10">
        <v>30672544153</v>
      </c>
      <c r="B39" s="11" t="s">
        <v>38</v>
      </c>
      <c r="C39" s="12">
        <v>309</v>
      </c>
      <c r="D39" s="13">
        <v>12088668.239999995</v>
      </c>
      <c r="E39" s="12">
        <v>319</v>
      </c>
      <c r="F39" s="13">
        <v>12770684.690000001</v>
      </c>
      <c r="G39" s="12">
        <v>325</v>
      </c>
      <c r="H39" s="13">
        <v>12871532.509999996</v>
      </c>
      <c r="I39" s="33">
        <f t="shared" si="1"/>
        <v>37730885.43999999</v>
      </c>
      <c r="J39" s="12">
        <v>329</v>
      </c>
      <c r="K39" s="13">
        <v>13611797.120000003</v>
      </c>
      <c r="L39" s="12">
        <v>329</v>
      </c>
      <c r="M39" s="13">
        <v>13464425.899999999</v>
      </c>
      <c r="N39" s="12">
        <v>334</v>
      </c>
      <c r="O39" s="13">
        <v>20180664.750000019</v>
      </c>
      <c r="P39" s="33">
        <f t="shared" si="2"/>
        <v>47256887.770000026</v>
      </c>
      <c r="Q39" s="12">
        <v>333</v>
      </c>
      <c r="R39" s="13">
        <v>13840681.159999995</v>
      </c>
      <c r="S39" s="12">
        <v>334</v>
      </c>
      <c r="T39" s="13">
        <v>13876583.75999999</v>
      </c>
      <c r="U39" s="12">
        <v>334</v>
      </c>
      <c r="V39" s="13">
        <v>13876583.75999999</v>
      </c>
      <c r="W39" s="33">
        <f t="shared" si="3"/>
        <v>41593848.679999977</v>
      </c>
      <c r="X39" s="12">
        <v>333</v>
      </c>
      <c r="Y39" s="13">
        <v>13939475.939999996</v>
      </c>
      <c r="Z39" s="12">
        <v>334</v>
      </c>
      <c r="AA39" s="13">
        <v>13975349.899999993</v>
      </c>
      <c r="AB39" s="12">
        <v>334</v>
      </c>
      <c r="AC39" s="13">
        <v>20864023.120000005</v>
      </c>
      <c r="AD39" s="33">
        <f t="shared" si="4"/>
        <v>48778848.959999993</v>
      </c>
      <c r="AE39" s="33">
        <f t="shared" si="0"/>
        <v>175360470.84999999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1327</v>
      </c>
      <c r="D40" s="13">
        <v>75481902.579999864</v>
      </c>
      <c r="E40" s="12">
        <v>1331</v>
      </c>
      <c r="F40" s="13">
        <v>77996296.509999827</v>
      </c>
      <c r="G40" s="12">
        <v>1315</v>
      </c>
      <c r="H40" s="13">
        <v>77827545.519999951</v>
      </c>
      <c r="I40" s="33">
        <f t="shared" si="1"/>
        <v>231305744.60999963</v>
      </c>
      <c r="J40" s="12">
        <v>1321</v>
      </c>
      <c r="K40" s="13">
        <v>77045662.8699999</v>
      </c>
      <c r="L40" s="12">
        <v>1309</v>
      </c>
      <c r="M40" s="13">
        <v>72880440.229999974</v>
      </c>
      <c r="N40" s="12">
        <v>1301</v>
      </c>
      <c r="O40" s="13">
        <v>106931672.26999988</v>
      </c>
      <c r="P40" s="33">
        <f t="shared" si="2"/>
        <v>256857775.36999977</v>
      </c>
      <c r="Q40" s="12">
        <v>1294</v>
      </c>
      <c r="R40" s="13">
        <v>73442734.269999862</v>
      </c>
      <c r="S40" s="12">
        <v>1293</v>
      </c>
      <c r="T40" s="13">
        <v>73817575.1199999</v>
      </c>
      <c r="U40" s="12">
        <v>1303</v>
      </c>
      <c r="V40" s="13">
        <v>74557388.329999894</v>
      </c>
      <c r="W40" s="33">
        <f t="shared" si="3"/>
        <v>221817697.71999964</v>
      </c>
      <c r="X40" s="12">
        <v>1298</v>
      </c>
      <c r="Y40" s="13">
        <v>76173808.209999904</v>
      </c>
      <c r="Z40" s="12">
        <v>1299</v>
      </c>
      <c r="AA40" s="13">
        <v>77010107.889999941</v>
      </c>
      <c r="AB40" s="12">
        <v>1301</v>
      </c>
      <c r="AC40" s="13">
        <v>110403288.59000008</v>
      </c>
      <c r="AD40" s="33">
        <f t="shared" si="4"/>
        <v>263587204.68999994</v>
      </c>
      <c r="AE40" s="33">
        <f t="shared" si="0"/>
        <v>973568422.38999903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I41" si="5">SUM(C5:C40)</f>
        <v>16384</v>
      </c>
      <c r="D41" s="18">
        <f t="shared" si="5"/>
        <v>1042187855.6499977</v>
      </c>
      <c r="E41" s="17">
        <f t="shared" si="5"/>
        <v>16523</v>
      </c>
      <c r="F41" s="18">
        <f t="shared" si="5"/>
        <v>975109290.66999972</v>
      </c>
      <c r="G41" s="17">
        <f t="shared" si="5"/>
        <v>16263</v>
      </c>
      <c r="H41" s="18">
        <f t="shared" si="5"/>
        <v>979236936.38000143</v>
      </c>
      <c r="I41" s="18">
        <f t="shared" si="5"/>
        <v>2996534082.6999998</v>
      </c>
      <c r="J41" s="17">
        <f t="shared" ref="J41:AE41" si="6">SUM(J5:J40)</f>
        <v>15989</v>
      </c>
      <c r="K41" s="18">
        <f t="shared" si="6"/>
        <v>950826171.68000007</v>
      </c>
      <c r="L41" s="17">
        <f t="shared" si="6"/>
        <v>16000</v>
      </c>
      <c r="M41" s="18">
        <f t="shared" si="6"/>
        <v>940710197.58000016</v>
      </c>
      <c r="N41" s="17">
        <f t="shared" si="6"/>
        <v>15980</v>
      </c>
      <c r="O41" s="18">
        <f t="shared" si="6"/>
        <v>1198107044.0599997</v>
      </c>
      <c r="P41" s="18">
        <f t="shared" si="6"/>
        <v>3089643413.3200002</v>
      </c>
      <c r="Q41" s="17">
        <f t="shared" si="6"/>
        <v>15967</v>
      </c>
      <c r="R41" s="18">
        <f t="shared" si="6"/>
        <v>1107888475.839998</v>
      </c>
      <c r="S41" s="17">
        <f t="shared" si="6"/>
        <v>16022</v>
      </c>
      <c r="T41" s="18">
        <f t="shared" si="6"/>
        <v>1014802794.4200007</v>
      </c>
      <c r="U41" s="17">
        <f t="shared" si="6"/>
        <v>16067</v>
      </c>
      <c r="V41" s="18">
        <f t="shared" si="6"/>
        <v>980146768.42000008</v>
      </c>
      <c r="W41" s="18">
        <f t="shared" si="6"/>
        <v>3102838038.6799984</v>
      </c>
      <c r="X41" s="17">
        <f t="shared" si="6"/>
        <v>16087</v>
      </c>
      <c r="Y41" s="18">
        <f t="shared" si="6"/>
        <v>980938334.3200022</v>
      </c>
      <c r="Z41" s="17">
        <f t="shared" si="6"/>
        <v>16122</v>
      </c>
      <c r="AA41" s="18">
        <f t="shared" si="6"/>
        <v>982371851.92000246</v>
      </c>
      <c r="AB41" s="17">
        <f t="shared" si="6"/>
        <v>16446</v>
      </c>
      <c r="AC41" s="18">
        <f t="shared" si="6"/>
        <v>1473405705.0899997</v>
      </c>
      <c r="AD41" s="18">
        <f t="shared" si="6"/>
        <v>3436715891.3300033</v>
      </c>
      <c r="AE41" s="18">
        <f t="shared" si="6"/>
        <v>12625731426.030003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1" s="23" customFormat="1" x14ac:dyDescent="0.25">
      <c r="A45" s="20"/>
      <c r="B45" s="21"/>
      <c r="C45" s="22"/>
      <c r="D45" s="22"/>
      <c r="E45" s="22"/>
      <c r="F45" s="22"/>
      <c r="G45" s="22"/>
      <c r="H45" s="36"/>
      <c r="I45" s="36"/>
      <c r="J45" s="22"/>
      <c r="K45" s="22"/>
      <c r="L45" s="22"/>
      <c r="M45" s="22"/>
      <c r="N45" s="22"/>
      <c r="O45" s="36"/>
      <c r="P45" s="36"/>
      <c r="Q45" s="22"/>
      <c r="R45" s="22"/>
      <c r="S45" s="22"/>
      <c r="T45" s="22"/>
      <c r="U45" s="22"/>
      <c r="V45" s="36"/>
      <c r="W45" s="36"/>
      <c r="X45" s="22"/>
      <c r="Y45" s="22"/>
      <c r="Z45" s="22"/>
      <c r="AA45" s="22"/>
      <c r="AB45" s="22"/>
      <c r="AC45" s="36"/>
      <c r="AD45" s="36"/>
      <c r="AE45" s="36"/>
    </row>
    <row r="49" spans="1:79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</row>
    <row r="52" spans="1:79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</sheetData>
  <mergeCells count="20">
    <mergeCell ref="AE3:AE4"/>
    <mergeCell ref="U3:V3"/>
    <mergeCell ref="W3:W4"/>
    <mergeCell ref="X3:Y3"/>
    <mergeCell ref="Z3:AA3"/>
    <mergeCell ref="AB3:AC3"/>
    <mergeCell ref="AD3:AD4"/>
    <mergeCell ref="S3:T3"/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Q3:R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I12" sqref="I12"/>
    </sheetView>
  </sheetViews>
  <sheetFormatPr baseColWidth="10" defaultRowHeight="15" x14ac:dyDescent="0.25"/>
  <cols>
    <col min="1" max="1" width="14.5703125" style="24" hidden="1" customWidth="1"/>
    <col min="2" max="2" width="19" style="25" customWidth="1"/>
    <col min="3" max="3" width="8.7109375" style="26" customWidth="1"/>
    <col min="4" max="4" width="14.42578125" style="27" customWidth="1"/>
    <col min="5" max="5" width="9.28515625" style="26" customWidth="1"/>
    <col min="6" max="6" width="14" style="27" customWidth="1"/>
    <col min="7" max="7" width="9.140625" style="26" customWidth="1"/>
    <col min="8" max="8" width="13.5703125" style="27" customWidth="1"/>
    <col min="9" max="9" width="14.42578125" style="27" customWidth="1"/>
    <col min="10" max="10" width="9.140625" style="26" customWidth="1"/>
    <col min="11" max="11" width="13.85546875" style="27" customWidth="1"/>
    <col min="12" max="12" width="8.85546875" style="26" customWidth="1"/>
    <col min="13" max="13" width="12.7109375" style="27" customWidth="1"/>
    <col min="14" max="14" width="8.85546875" style="26" customWidth="1"/>
    <col min="15" max="15" width="13.7109375" style="27" customWidth="1"/>
    <col min="16" max="16" width="14.42578125" style="27" customWidth="1"/>
    <col min="17" max="17" width="6.7109375" style="26" customWidth="1"/>
    <col min="18" max="18" width="13.85546875" style="27" customWidth="1"/>
    <col min="19" max="19" width="6.7109375" style="26" customWidth="1"/>
    <col min="20" max="20" width="12.7109375" style="27" customWidth="1"/>
    <col min="21" max="21" width="6.85546875" style="26" customWidth="1"/>
    <col min="22" max="22" width="13.7109375" style="27" customWidth="1"/>
    <col min="23" max="23" width="14.42578125" style="27" customWidth="1"/>
    <col min="24" max="24" width="6.7109375" style="26" customWidth="1"/>
    <col min="25" max="25" width="13.85546875" style="27" customWidth="1"/>
    <col min="26" max="26" width="6.7109375" style="26" customWidth="1"/>
    <col min="27" max="27" width="12.7109375" style="27" customWidth="1"/>
    <col min="28" max="28" width="7.28515625" style="26" customWidth="1"/>
    <col min="29" max="29" width="14.5703125" style="27" customWidth="1"/>
    <col min="30" max="30" width="14.7109375" style="27" customWidth="1"/>
    <col min="31" max="31" width="14.42578125" style="27" customWidth="1"/>
    <col min="32" max="16384" width="11.42578125" style="1"/>
  </cols>
  <sheetData>
    <row r="1" spans="1:31" ht="57" customHeight="1" x14ac:dyDescent="0.25">
      <c r="A1" s="74" t="s">
        <v>80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69" t="s">
        <v>0</v>
      </c>
      <c r="B3" s="76" t="s">
        <v>1</v>
      </c>
      <c r="C3" s="71" t="s">
        <v>81</v>
      </c>
      <c r="D3" s="72"/>
      <c r="E3" s="71" t="s">
        <v>82</v>
      </c>
      <c r="F3" s="72"/>
      <c r="G3" s="71" t="s">
        <v>83</v>
      </c>
      <c r="H3" s="72"/>
      <c r="I3" s="69" t="s">
        <v>84</v>
      </c>
      <c r="J3" s="71" t="s">
        <v>64</v>
      </c>
      <c r="K3" s="72"/>
      <c r="L3" s="71" t="s">
        <v>65</v>
      </c>
      <c r="M3" s="72"/>
      <c r="N3" s="71" t="s">
        <v>66</v>
      </c>
      <c r="O3" s="72"/>
      <c r="P3" s="69" t="s">
        <v>85</v>
      </c>
      <c r="Q3" s="71" t="s">
        <v>86</v>
      </c>
      <c r="R3" s="72"/>
      <c r="S3" s="71" t="s">
        <v>87</v>
      </c>
      <c r="T3" s="72"/>
      <c r="U3" s="71" t="s">
        <v>88</v>
      </c>
      <c r="V3" s="72"/>
      <c r="W3" s="69" t="s">
        <v>89</v>
      </c>
      <c r="X3" s="71" t="s">
        <v>90</v>
      </c>
      <c r="Y3" s="72"/>
      <c r="Z3" s="71" t="s">
        <v>91</v>
      </c>
      <c r="AA3" s="72"/>
      <c r="AB3" s="71" t="s">
        <v>92</v>
      </c>
      <c r="AC3" s="72"/>
      <c r="AD3" s="69" t="s">
        <v>93</v>
      </c>
      <c r="AE3" s="69" t="s">
        <v>94</v>
      </c>
    </row>
    <row r="4" spans="1:31" s="9" customFormat="1" ht="32.25" customHeight="1" x14ac:dyDescent="0.25">
      <c r="A4" s="70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3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3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3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3"/>
      <c r="AE4" s="73"/>
    </row>
    <row r="5" spans="1:31" s="14" customFormat="1" ht="12" x14ac:dyDescent="0.2">
      <c r="A5" s="10">
        <v>30697887349</v>
      </c>
      <c r="B5" s="11" t="s">
        <v>5</v>
      </c>
      <c r="C5" s="12">
        <v>271</v>
      </c>
      <c r="D5" s="13">
        <v>8441822.8700000029</v>
      </c>
      <c r="E5" s="12">
        <v>275</v>
      </c>
      <c r="F5" s="13">
        <v>10337967.779999999</v>
      </c>
      <c r="G5" s="12">
        <v>282</v>
      </c>
      <c r="H5" s="13">
        <v>8663789.849999994</v>
      </c>
      <c r="I5" s="33">
        <f>+D5+F5+H5</f>
        <v>27443580.499999996</v>
      </c>
      <c r="J5" s="12">
        <v>281</v>
      </c>
      <c r="K5" s="13">
        <v>9611066.6899999958</v>
      </c>
      <c r="L5" s="12">
        <v>280</v>
      </c>
      <c r="M5" s="13">
        <v>9526553.1799999885</v>
      </c>
      <c r="N5" s="12">
        <v>284</v>
      </c>
      <c r="O5" s="13">
        <v>13499085.690000003</v>
      </c>
      <c r="P5" s="33">
        <f>+K5+M5+O5</f>
        <v>32636705.559999987</v>
      </c>
      <c r="Q5" s="12">
        <v>289</v>
      </c>
      <c r="R5" s="13">
        <v>10607484.070000006</v>
      </c>
      <c r="S5" s="12">
        <v>295</v>
      </c>
      <c r="T5" s="13">
        <v>10797711.790000014</v>
      </c>
      <c r="U5" s="12">
        <v>303</v>
      </c>
      <c r="V5" s="13">
        <v>11245436.470000003</v>
      </c>
      <c r="W5" s="33">
        <f>+R5+T5+V5</f>
        <v>32650632.330000024</v>
      </c>
      <c r="X5" s="12">
        <v>308</v>
      </c>
      <c r="Y5" s="13">
        <v>13240401.110000007</v>
      </c>
      <c r="Z5" s="12">
        <v>310</v>
      </c>
      <c r="AA5" s="13">
        <v>13075240.890000001</v>
      </c>
      <c r="AB5" s="12">
        <v>324</v>
      </c>
      <c r="AC5" s="13">
        <v>18099128.770000003</v>
      </c>
      <c r="AD5" s="33">
        <f>+Y5+AA5+AC5</f>
        <v>44414770.770000011</v>
      </c>
      <c r="AE5" s="33">
        <f t="shared" ref="AE5:AE40" si="0">+I5+P5+W5+AD5</f>
        <v>137145689.16000003</v>
      </c>
    </row>
    <row r="6" spans="1:31" s="14" customFormat="1" ht="12" x14ac:dyDescent="0.2">
      <c r="A6" s="10"/>
      <c r="B6" s="11" t="s">
        <v>6</v>
      </c>
      <c r="C6" s="12">
        <v>154</v>
      </c>
      <c r="D6" s="13">
        <v>4172297.8399999989</v>
      </c>
      <c r="E6" s="12">
        <v>154</v>
      </c>
      <c r="F6" s="13">
        <v>4136142.3799999994</v>
      </c>
      <c r="G6" s="12">
        <v>153</v>
      </c>
      <c r="H6" s="13">
        <v>4159630.43</v>
      </c>
      <c r="I6" s="33">
        <f t="shared" ref="I6:I40" si="1">+D6+F6+H6</f>
        <v>12468070.649999999</v>
      </c>
      <c r="J6" s="12">
        <v>151</v>
      </c>
      <c r="K6" s="13">
        <v>4536886.0799999991</v>
      </c>
      <c r="L6" s="12">
        <v>151</v>
      </c>
      <c r="M6" s="13">
        <v>4508761.22</v>
      </c>
      <c r="N6" s="12">
        <v>150</v>
      </c>
      <c r="O6" s="13">
        <v>4481754.4699999988</v>
      </c>
      <c r="P6" s="33">
        <f t="shared" ref="P6:P40" si="2">+K6+M6+O6</f>
        <v>13527401.769999998</v>
      </c>
      <c r="Q6" s="12">
        <v>149</v>
      </c>
      <c r="R6" s="13">
        <v>4843764.6699999953</v>
      </c>
      <c r="S6" s="12">
        <v>149</v>
      </c>
      <c r="T6" s="13">
        <v>7035361.4499999965</v>
      </c>
      <c r="U6" s="12">
        <v>148</v>
      </c>
      <c r="V6" s="13">
        <v>4805108.2999999961</v>
      </c>
      <c r="W6" s="33">
        <f t="shared" ref="W6:W40" si="3">+R6+T6+V6</f>
        <v>16684234.419999987</v>
      </c>
      <c r="X6" s="12">
        <v>146</v>
      </c>
      <c r="Y6" s="13">
        <v>5422324.9500000039</v>
      </c>
      <c r="Z6" s="12">
        <v>146</v>
      </c>
      <c r="AA6" s="13">
        <v>5403479.7800000021</v>
      </c>
      <c r="AB6" s="12">
        <v>154</v>
      </c>
      <c r="AC6" s="13">
        <v>8005897.6800000006</v>
      </c>
      <c r="AD6" s="33">
        <f t="shared" ref="AD6:AD40" si="4">+Y6+AA6+AC6</f>
        <v>18831702.410000008</v>
      </c>
      <c r="AE6" s="33">
        <f t="shared" si="0"/>
        <v>61511409.249999985</v>
      </c>
    </row>
    <row r="7" spans="1:31" s="14" customFormat="1" ht="12" x14ac:dyDescent="0.2">
      <c r="A7" s="10"/>
      <c r="B7" s="11" t="s">
        <v>7</v>
      </c>
      <c r="C7" s="12">
        <v>210</v>
      </c>
      <c r="D7" s="13">
        <v>7786157.8800000036</v>
      </c>
      <c r="E7" s="12">
        <v>216</v>
      </c>
      <c r="F7" s="13">
        <v>9733286.200000003</v>
      </c>
      <c r="G7" s="12">
        <v>215</v>
      </c>
      <c r="H7" s="13">
        <v>8049507.2100000018</v>
      </c>
      <c r="I7" s="33">
        <f t="shared" si="1"/>
        <v>25568951.290000007</v>
      </c>
      <c r="J7" s="12">
        <v>220</v>
      </c>
      <c r="K7" s="13">
        <v>8848551.7899999972</v>
      </c>
      <c r="L7" s="12">
        <v>223</v>
      </c>
      <c r="M7" s="13">
        <v>9924508.7599999979</v>
      </c>
      <c r="N7" s="12">
        <v>225</v>
      </c>
      <c r="O7" s="13">
        <v>13136285.009999992</v>
      </c>
      <c r="P7" s="33">
        <f t="shared" si="2"/>
        <v>31909345.559999987</v>
      </c>
      <c r="Q7" s="12">
        <v>223</v>
      </c>
      <c r="R7" s="13">
        <v>9983599.700000003</v>
      </c>
      <c r="S7" s="12">
        <v>230</v>
      </c>
      <c r="T7" s="13">
        <v>10456739.130000005</v>
      </c>
      <c r="U7" s="12">
        <v>233</v>
      </c>
      <c r="V7" s="13">
        <v>10507870.17</v>
      </c>
      <c r="W7" s="33">
        <f t="shared" si="3"/>
        <v>30948209.000000007</v>
      </c>
      <c r="X7" s="12">
        <v>236</v>
      </c>
      <c r="Y7" s="13">
        <v>12611521.789999999</v>
      </c>
      <c r="Z7" s="12">
        <v>234</v>
      </c>
      <c r="AA7" s="13">
        <v>12291134.850000003</v>
      </c>
      <c r="AB7" s="12">
        <v>248</v>
      </c>
      <c r="AC7" s="13">
        <v>19795057.439999986</v>
      </c>
      <c r="AD7" s="33">
        <f t="shared" si="4"/>
        <v>44697714.079999983</v>
      </c>
      <c r="AE7" s="33">
        <f t="shared" si="0"/>
        <v>133124219.92999998</v>
      </c>
    </row>
    <row r="8" spans="1:31" s="14" customFormat="1" ht="12" x14ac:dyDescent="0.2">
      <c r="A8" s="10"/>
      <c r="B8" s="11" t="s">
        <v>8</v>
      </c>
      <c r="C8" s="12">
        <v>193</v>
      </c>
      <c r="D8" s="13">
        <v>4780766.2699999996</v>
      </c>
      <c r="E8" s="12">
        <v>204</v>
      </c>
      <c r="F8" s="13">
        <v>4933885.6499999994</v>
      </c>
      <c r="G8" s="12">
        <v>205</v>
      </c>
      <c r="H8" s="13">
        <v>4782123.3899999997</v>
      </c>
      <c r="I8" s="33">
        <f t="shared" si="1"/>
        <v>14496775.309999999</v>
      </c>
      <c r="J8" s="12">
        <v>207</v>
      </c>
      <c r="K8" s="13">
        <v>5338032.3600000041</v>
      </c>
      <c r="L8" s="12">
        <v>211</v>
      </c>
      <c r="M8" s="13">
        <v>5373370.1000000034</v>
      </c>
      <c r="N8" s="12">
        <v>204</v>
      </c>
      <c r="O8" s="13">
        <v>7534880.6800000044</v>
      </c>
      <c r="P8" s="33">
        <f t="shared" si="2"/>
        <v>18246283.140000012</v>
      </c>
      <c r="Q8" s="12">
        <v>208</v>
      </c>
      <c r="R8" s="13">
        <v>5760543.2200000025</v>
      </c>
      <c r="S8" s="12">
        <v>210</v>
      </c>
      <c r="T8" s="13">
        <v>5872168.830000001</v>
      </c>
      <c r="U8" s="12">
        <v>211</v>
      </c>
      <c r="V8" s="13">
        <v>5906560.5000000009</v>
      </c>
      <c r="W8" s="33">
        <f t="shared" si="3"/>
        <v>17539272.550000004</v>
      </c>
      <c r="X8" s="12">
        <v>210</v>
      </c>
      <c r="Y8" s="13">
        <v>6663152.5799999954</v>
      </c>
      <c r="Z8" s="12">
        <v>210</v>
      </c>
      <c r="AA8" s="13">
        <v>6880909.1199999936</v>
      </c>
      <c r="AB8" s="12">
        <v>210</v>
      </c>
      <c r="AC8" s="13">
        <v>9910951.6500000041</v>
      </c>
      <c r="AD8" s="33">
        <f t="shared" si="4"/>
        <v>23455013.349999994</v>
      </c>
      <c r="AE8" s="33">
        <f t="shared" si="0"/>
        <v>73737344.350000009</v>
      </c>
    </row>
    <row r="9" spans="1:31" s="14" customFormat="1" ht="12" x14ac:dyDescent="0.2">
      <c r="A9" s="10"/>
      <c r="B9" s="11" t="s">
        <v>9</v>
      </c>
      <c r="C9" s="12">
        <v>128</v>
      </c>
      <c r="D9" s="13">
        <v>3215379.6600000006</v>
      </c>
      <c r="E9" s="12">
        <v>130</v>
      </c>
      <c r="F9" s="13">
        <v>3241625.5500000007</v>
      </c>
      <c r="G9" s="12">
        <v>131</v>
      </c>
      <c r="H9" s="13">
        <v>3269336.9700000007</v>
      </c>
      <c r="I9" s="33">
        <f t="shared" si="1"/>
        <v>9726342.1800000016</v>
      </c>
      <c r="J9" s="12">
        <v>131</v>
      </c>
      <c r="K9" s="13">
        <v>3632616.9200000009</v>
      </c>
      <c r="L9" s="12">
        <v>136</v>
      </c>
      <c r="M9" s="13">
        <v>3745073.3</v>
      </c>
      <c r="N9" s="12">
        <v>135</v>
      </c>
      <c r="O9" s="13">
        <v>5594834.6800000034</v>
      </c>
      <c r="P9" s="33">
        <f t="shared" si="2"/>
        <v>12972524.900000004</v>
      </c>
      <c r="Q9" s="12">
        <v>136</v>
      </c>
      <c r="R9" s="13">
        <v>4081161.3099999987</v>
      </c>
      <c r="S9" s="12">
        <v>137</v>
      </c>
      <c r="T9" s="13">
        <v>4107382.0899999989</v>
      </c>
      <c r="U9" s="12">
        <v>137</v>
      </c>
      <c r="V9" s="13">
        <v>4115283.2999999989</v>
      </c>
      <c r="W9" s="33">
        <f t="shared" si="3"/>
        <v>12303826.699999996</v>
      </c>
      <c r="X9" s="12">
        <v>139</v>
      </c>
      <c r="Y9" s="13">
        <v>4753606.96</v>
      </c>
      <c r="Z9" s="12">
        <v>138</v>
      </c>
      <c r="AA9" s="13">
        <v>4710929.8299999991</v>
      </c>
      <c r="AB9" s="12">
        <v>139</v>
      </c>
      <c r="AC9" s="13">
        <v>6788075.7799999993</v>
      </c>
      <c r="AD9" s="33">
        <f t="shared" si="4"/>
        <v>16252612.569999998</v>
      </c>
      <c r="AE9" s="33">
        <f t="shared" si="0"/>
        <v>51255306.350000001</v>
      </c>
    </row>
    <row r="10" spans="1:31" s="14" customFormat="1" ht="12" x14ac:dyDescent="0.2">
      <c r="A10" s="10"/>
      <c r="B10" s="11" t="s">
        <v>10</v>
      </c>
      <c r="C10" s="12">
        <v>151</v>
      </c>
      <c r="D10" s="13">
        <v>4784246.160000002</v>
      </c>
      <c r="E10" s="12">
        <v>150</v>
      </c>
      <c r="F10" s="13">
        <v>4771816.5200000023</v>
      </c>
      <c r="G10" s="12">
        <v>150</v>
      </c>
      <c r="H10" s="13">
        <v>4761927.7100000028</v>
      </c>
      <c r="I10" s="33">
        <f t="shared" si="1"/>
        <v>14317990.390000006</v>
      </c>
      <c r="J10" s="12">
        <v>150</v>
      </c>
      <c r="K10" s="13">
        <v>5311973.8200000031</v>
      </c>
      <c r="L10" s="12">
        <v>148</v>
      </c>
      <c r="M10" s="13">
        <v>5260572.4800000042</v>
      </c>
      <c r="N10" s="12">
        <v>158</v>
      </c>
      <c r="O10" s="13">
        <v>8141544.4100000029</v>
      </c>
      <c r="P10" s="33">
        <f t="shared" si="2"/>
        <v>18714090.710000012</v>
      </c>
      <c r="Q10" s="12">
        <v>158</v>
      </c>
      <c r="R10" s="13">
        <v>6005919.169999999</v>
      </c>
      <c r="S10" s="12">
        <v>157</v>
      </c>
      <c r="T10" s="13">
        <v>5977871.9899999993</v>
      </c>
      <c r="U10" s="12">
        <v>157</v>
      </c>
      <c r="V10" s="13">
        <v>5983944.4299999978</v>
      </c>
      <c r="W10" s="33">
        <f t="shared" si="3"/>
        <v>17967735.589999996</v>
      </c>
      <c r="X10" s="12">
        <v>157</v>
      </c>
      <c r="Y10" s="13">
        <v>6862036.0199999996</v>
      </c>
      <c r="Z10" s="12">
        <v>158</v>
      </c>
      <c r="AA10" s="13">
        <v>6897186.669999999</v>
      </c>
      <c r="AB10" s="12">
        <v>158</v>
      </c>
      <c r="AC10" s="13">
        <v>9344951.1100000106</v>
      </c>
      <c r="AD10" s="33">
        <f t="shared" si="4"/>
        <v>23104173.800000008</v>
      </c>
      <c r="AE10" s="33">
        <f t="shared" si="0"/>
        <v>74103990.490000024</v>
      </c>
    </row>
    <row r="11" spans="1:31" s="14" customFormat="1" ht="12" x14ac:dyDescent="0.2">
      <c r="A11" s="10"/>
      <c r="B11" s="11" t="s">
        <v>11</v>
      </c>
      <c r="C11" s="12">
        <v>168</v>
      </c>
      <c r="D11" s="13">
        <v>4481806.1399999987</v>
      </c>
      <c r="E11" s="12">
        <v>175</v>
      </c>
      <c r="F11" s="13">
        <v>4600162.5300000012</v>
      </c>
      <c r="G11" s="12">
        <v>171</v>
      </c>
      <c r="H11" s="13">
        <v>4624621.68</v>
      </c>
      <c r="I11" s="33">
        <f t="shared" si="1"/>
        <v>13706590.35</v>
      </c>
      <c r="J11" s="12">
        <v>175</v>
      </c>
      <c r="K11" s="13">
        <v>5311949.7699999996</v>
      </c>
      <c r="L11" s="12">
        <v>173</v>
      </c>
      <c r="M11" s="13">
        <v>5270766.7700000023</v>
      </c>
      <c r="N11" s="12">
        <v>175</v>
      </c>
      <c r="O11" s="13">
        <v>7841695.71</v>
      </c>
      <c r="P11" s="33">
        <f t="shared" si="2"/>
        <v>18424412.250000004</v>
      </c>
      <c r="Q11" s="12">
        <v>174</v>
      </c>
      <c r="R11" s="13">
        <v>5728839.9000000004</v>
      </c>
      <c r="S11" s="12">
        <v>174</v>
      </c>
      <c r="T11" s="13">
        <v>5760316.620000001</v>
      </c>
      <c r="U11" s="12">
        <v>175</v>
      </c>
      <c r="V11" s="13">
        <v>5708384.1000000015</v>
      </c>
      <c r="W11" s="33">
        <f t="shared" si="3"/>
        <v>17197540.620000005</v>
      </c>
      <c r="X11" s="12">
        <v>174</v>
      </c>
      <c r="Y11" s="13">
        <v>6600012.8199999975</v>
      </c>
      <c r="Z11" s="12">
        <v>174</v>
      </c>
      <c r="AA11" s="13">
        <v>6591281.6399999987</v>
      </c>
      <c r="AB11" s="12">
        <v>176</v>
      </c>
      <c r="AC11" s="13">
        <v>10498717.829999996</v>
      </c>
      <c r="AD11" s="33">
        <f t="shared" si="4"/>
        <v>23690012.289999992</v>
      </c>
      <c r="AE11" s="33">
        <f t="shared" si="0"/>
        <v>73018555.50999999</v>
      </c>
    </row>
    <row r="12" spans="1:31" s="14" customFormat="1" ht="12" x14ac:dyDescent="0.2">
      <c r="A12" s="10"/>
      <c r="B12" s="11" t="s">
        <v>12</v>
      </c>
      <c r="C12" s="12">
        <v>999</v>
      </c>
      <c r="D12" s="13">
        <v>38698889.45000001</v>
      </c>
      <c r="E12" s="12">
        <v>1016</v>
      </c>
      <c r="F12" s="13">
        <v>39316665.480000049</v>
      </c>
      <c r="G12" s="12">
        <v>1029</v>
      </c>
      <c r="H12" s="13">
        <v>39568494.590000048</v>
      </c>
      <c r="I12" s="33">
        <f t="shared" si="1"/>
        <v>117584049.52000012</v>
      </c>
      <c r="J12" s="12">
        <v>1026</v>
      </c>
      <c r="K12" s="13">
        <v>43828128.209999971</v>
      </c>
      <c r="L12" s="12">
        <v>1032</v>
      </c>
      <c r="M12" s="13">
        <v>43536638.439999945</v>
      </c>
      <c r="N12" s="12">
        <v>1027</v>
      </c>
      <c r="O12" s="13">
        <v>44358697.909999989</v>
      </c>
      <c r="P12" s="33">
        <f t="shared" si="2"/>
        <v>131723464.55999991</v>
      </c>
      <c r="Q12" s="12">
        <v>1028</v>
      </c>
      <c r="R12" s="13">
        <v>70265743.680000037</v>
      </c>
      <c r="S12" s="12">
        <v>1027</v>
      </c>
      <c r="T12" s="13">
        <v>48110424.299999915</v>
      </c>
      <c r="U12" s="12">
        <v>1022</v>
      </c>
      <c r="V12" s="13">
        <v>47690802.239999905</v>
      </c>
      <c r="W12" s="33">
        <f t="shared" si="3"/>
        <v>166066970.21999985</v>
      </c>
      <c r="X12" s="12">
        <v>1027</v>
      </c>
      <c r="Y12" s="13">
        <v>56025698.089999877</v>
      </c>
      <c r="Z12" s="12">
        <v>1030</v>
      </c>
      <c r="AA12" s="13">
        <v>56052841.139999889</v>
      </c>
      <c r="AB12" s="12">
        <v>1068</v>
      </c>
      <c r="AC12" s="13">
        <v>83193474.170000002</v>
      </c>
      <c r="AD12" s="33">
        <f t="shared" si="4"/>
        <v>195272013.39999977</v>
      </c>
      <c r="AE12" s="33">
        <f t="shared" si="0"/>
        <v>610646497.69999969</v>
      </c>
    </row>
    <row r="13" spans="1:31" s="14" customFormat="1" ht="12" x14ac:dyDescent="0.2">
      <c r="A13" s="10"/>
      <c r="B13" s="11" t="s">
        <v>13</v>
      </c>
      <c r="C13" s="12">
        <v>385</v>
      </c>
      <c r="D13" s="13">
        <v>12170267.200000001</v>
      </c>
      <c r="E13" s="12">
        <v>384</v>
      </c>
      <c r="F13" s="13">
        <v>12194109.710000006</v>
      </c>
      <c r="G13" s="12">
        <v>384</v>
      </c>
      <c r="H13" s="13">
        <v>12128295.740000006</v>
      </c>
      <c r="I13" s="33">
        <f t="shared" si="1"/>
        <v>36492672.650000013</v>
      </c>
      <c r="J13" s="12">
        <v>384</v>
      </c>
      <c r="K13" s="13">
        <v>13562418.439999994</v>
      </c>
      <c r="L13" s="12">
        <v>383</v>
      </c>
      <c r="M13" s="13">
        <v>13579353.609999992</v>
      </c>
      <c r="N13" s="12">
        <v>383</v>
      </c>
      <c r="O13" s="13">
        <v>20285844.830000028</v>
      </c>
      <c r="P13" s="33">
        <f t="shared" si="2"/>
        <v>47427616.88000001</v>
      </c>
      <c r="Q13" s="12">
        <v>384</v>
      </c>
      <c r="R13" s="13">
        <v>14876688.780000009</v>
      </c>
      <c r="S13" s="12">
        <v>386</v>
      </c>
      <c r="T13" s="13">
        <v>14892627.430000002</v>
      </c>
      <c r="U13" s="12">
        <v>386</v>
      </c>
      <c r="V13" s="13">
        <v>14928508.289999997</v>
      </c>
      <c r="W13" s="33">
        <f t="shared" si="3"/>
        <v>44697824.500000007</v>
      </c>
      <c r="X13" s="12">
        <v>392</v>
      </c>
      <c r="Y13" s="13">
        <v>17211982.489999991</v>
      </c>
      <c r="Z13" s="12">
        <v>390</v>
      </c>
      <c r="AA13" s="13">
        <v>17091652.779999986</v>
      </c>
      <c r="AB13" s="12">
        <v>400</v>
      </c>
      <c r="AC13" s="13">
        <v>25380879.430000026</v>
      </c>
      <c r="AD13" s="33">
        <f t="shared" si="4"/>
        <v>59684514.700000003</v>
      </c>
      <c r="AE13" s="33">
        <f t="shared" si="0"/>
        <v>188302628.73000002</v>
      </c>
    </row>
    <row r="14" spans="1:31" s="14" customFormat="1" ht="14.25" x14ac:dyDescent="0.2">
      <c r="A14" s="10"/>
      <c r="B14" s="11" t="s">
        <v>40</v>
      </c>
      <c r="C14" s="12">
        <v>431</v>
      </c>
      <c r="D14" s="13">
        <v>21352458.129999999</v>
      </c>
      <c r="E14" s="12">
        <v>428</v>
      </c>
      <c r="F14" s="13">
        <v>21435326.159999982</v>
      </c>
      <c r="G14" s="12">
        <v>431</v>
      </c>
      <c r="H14" s="13">
        <v>21571449.469999991</v>
      </c>
      <c r="I14" s="33">
        <f t="shared" si="1"/>
        <v>64359233.759999968</v>
      </c>
      <c r="J14" s="12">
        <v>430</v>
      </c>
      <c r="K14" s="13">
        <v>21425001.18999999</v>
      </c>
      <c r="L14" s="12">
        <v>431</v>
      </c>
      <c r="M14" s="13">
        <v>21790757.859999992</v>
      </c>
      <c r="N14" s="12">
        <v>432</v>
      </c>
      <c r="O14" s="13">
        <v>32455753.000000007</v>
      </c>
      <c r="P14" s="33">
        <f t="shared" si="2"/>
        <v>75671512.049999982</v>
      </c>
      <c r="Q14" s="12">
        <v>433</v>
      </c>
      <c r="R14" s="13">
        <v>24998004.780000001</v>
      </c>
      <c r="S14" s="12">
        <v>432</v>
      </c>
      <c r="T14" s="13">
        <v>25194043.700000018</v>
      </c>
      <c r="U14" s="12">
        <v>429</v>
      </c>
      <c r="V14" s="13">
        <v>25208667.910000019</v>
      </c>
      <c r="W14" s="33">
        <f t="shared" si="3"/>
        <v>75400716.390000045</v>
      </c>
      <c r="X14" s="12">
        <v>429</v>
      </c>
      <c r="Y14" s="13">
        <v>25104056.580000017</v>
      </c>
      <c r="Z14" s="12">
        <v>428</v>
      </c>
      <c r="AA14" s="13">
        <v>26676394.350000005</v>
      </c>
      <c r="AB14" s="12">
        <v>433</v>
      </c>
      <c r="AC14" s="13">
        <v>37132558.979999982</v>
      </c>
      <c r="AD14" s="33">
        <f t="shared" si="4"/>
        <v>88913009.909999996</v>
      </c>
      <c r="AE14" s="33">
        <f t="shared" si="0"/>
        <v>304344472.11000001</v>
      </c>
    </row>
    <row r="15" spans="1:31" s="14" customFormat="1" ht="12" x14ac:dyDescent="0.2">
      <c r="A15" s="10"/>
      <c r="B15" s="11" t="s">
        <v>14</v>
      </c>
      <c r="C15" s="12">
        <v>267</v>
      </c>
      <c r="D15" s="13">
        <v>5640041.9499999974</v>
      </c>
      <c r="E15" s="12">
        <v>269</v>
      </c>
      <c r="F15" s="13">
        <v>5603979.1299999971</v>
      </c>
      <c r="G15" s="12">
        <v>273</v>
      </c>
      <c r="H15" s="13">
        <v>5627014.4999999944</v>
      </c>
      <c r="I15" s="33">
        <f t="shared" si="1"/>
        <v>16871035.579999991</v>
      </c>
      <c r="J15" s="12">
        <v>273</v>
      </c>
      <c r="K15" s="13">
        <v>6246439.2500000037</v>
      </c>
      <c r="L15" s="12">
        <v>277</v>
      </c>
      <c r="M15" s="13">
        <v>6325664.7600000026</v>
      </c>
      <c r="N15" s="12">
        <v>277</v>
      </c>
      <c r="O15" s="13">
        <v>9506950.4000000022</v>
      </c>
      <c r="P15" s="33">
        <f t="shared" si="2"/>
        <v>22079054.410000008</v>
      </c>
      <c r="Q15" s="12">
        <v>276</v>
      </c>
      <c r="R15" s="13">
        <v>7155748.2199999951</v>
      </c>
      <c r="S15" s="12">
        <v>277</v>
      </c>
      <c r="T15" s="13">
        <v>7150370.6299999971</v>
      </c>
      <c r="U15" s="12">
        <v>277</v>
      </c>
      <c r="V15" s="13">
        <v>7140085.1299999906</v>
      </c>
      <c r="W15" s="33">
        <f t="shared" si="3"/>
        <v>21446203.979999982</v>
      </c>
      <c r="X15" s="12">
        <v>278</v>
      </c>
      <c r="Y15" s="13">
        <v>8151019.6200000029</v>
      </c>
      <c r="Z15" s="12">
        <v>280</v>
      </c>
      <c r="AA15" s="13">
        <v>8122948.0500000007</v>
      </c>
      <c r="AB15" s="12">
        <v>275</v>
      </c>
      <c r="AC15" s="13">
        <v>12296972.030000001</v>
      </c>
      <c r="AD15" s="33">
        <f t="shared" si="4"/>
        <v>28570939.700000003</v>
      </c>
      <c r="AE15" s="33">
        <f t="shared" si="0"/>
        <v>88967233.669999987</v>
      </c>
    </row>
    <row r="16" spans="1:31" s="14" customFormat="1" ht="12" x14ac:dyDescent="0.2">
      <c r="A16" s="10"/>
      <c r="B16" s="11" t="s">
        <v>15</v>
      </c>
      <c r="C16" s="12">
        <v>140</v>
      </c>
      <c r="D16" s="13">
        <v>4235982.9199999981</v>
      </c>
      <c r="E16" s="12">
        <v>141</v>
      </c>
      <c r="F16" s="13">
        <v>4312966.2700000005</v>
      </c>
      <c r="G16" s="12">
        <v>141</v>
      </c>
      <c r="H16" s="13">
        <v>4421694.0700000022</v>
      </c>
      <c r="I16" s="33">
        <f t="shared" si="1"/>
        <v>12970643.26</v>
      </c>
      <c r="J16" s="12">
        <v>140</v>
      </c>
      <c r="K16" s="13">
        <v>4824378.0200000005</v>
      </c>
      <c r="L16" s="12">
        <v>141</v>
      </c>
      <c r="M16" s="13">
        <v>4805420.9999999991</v>
      </c>
      <c r="N16" s="12">
        <v>142</v>
      </c>
      <c r="O16" s="13">
        <v>7565202.8700000001</v>
      </c>
      <c r="P16" s="33">
        <f t="shared" si="2"/>
        <v>17195001.890000001</v>
      </c>
      <c r="Q16" s="12">
        <v>141</v>
      </c>
      <c r="R16" s="13">
        <v>5560201.8900000006</v>
      </c>
      <c r="S16" s="12">
        <v>141</v>
      </c>
      <c r="T16" s="13">
        <v>5521932.5199999996</v>
      </c>
      <c r="U16" s="12">
        <v>141</v>
      </c>
      <c r="V16" s="13">
        <v>5603573.5599999996</v>
      </c>
      <c r="W16" s="33">
        <f t="shared" si="3"/>
        <v>16685707.969999999</v>
      </c>
      <c r="X16" s="12">
        <v>141</v>
      </c>
      <c r="Y16" s="13">
        <v>6336191.660000002</v>
      </c>
      <c r="Z16" s="12">
        <v>141</v>
      </c>
      <c r="AA16" s="13">
        <v>6340699.450000003</v>
      </c>
      <c r="AB16" s="12">
        <v>141</v>
      </c>
      <c r="AC16" s="13">
        <v>9744229.1500000022</v>
      </c>
      <c r="AD16" s="33">
        <f t="shared" si="4"/>
        <v>22421120.260000005</v>
      </c>
      <c r="AE16" s="33">
        <f t="shared" si="0"/>
        <v>69272473.379999995</v>
      </c>
    </row>
    <row r="17" spans="1:31" s="14" customFormat="1" ht="12" x14ac:dyDescent="0.2">
      <c r="A17" s="10"/>
      <c r="B17" s="11" t="s">
        <v>16</v>
      </c>
      <c r="C17" s="12">
        <v>105</v>
      </c>
      <c r="D17" s="13">
        <v>3280144.8200000003</v>
      </c>
      <c r="E17" s="12">
        <v>105</v>
      </c>
      <c r="F17" s="13">
        <v>3282538.7</v>
      </c>
      <c r="G17" s="12">
        <v>105</v>
      </c>
      <c r="H17" s="13">
        <v>3294944.3600000008</v>
      </c>
      <c r="I17" s="33">
        <f t="shared" si="1"/>
        <v>9857627.8800000008</v>
      </c>
      <c r="J17" s="12">
        <v>105</v>
      </c>
      <c r="K17" s="13">
        <v>3659270.5699999994</v>
      </c>
      <c r="L17" s="12">
        <v>105</v>
      </c>
      <c r="M17" s="13">
        <v>3664465.6899999995</v>
      </c>
      <c r="N17" s="12">
        <v>105</v>
      </c>
      <c r="O17" s="13">
        <v>5484683.1200000038</v>
      </c>
      <c r="P17" s="33">
        <f t="shared" si="2"/>
        <v>12808419.380000003</v>
      </c>
      <c r="Q17" s="12">
        <v>105</v>
      </c>
      <c r="R17" s="13">
        <v>3978930.83</v>
      </c>
      <c r="S17" s="12">
        <v>105</v>
      </c>
      <c r="T17" s="13">
        <v>3980950.8800000008</v>
      </c>
      <c r="U17" s="12">
        <v>103</v>
      </c>
      <c r="V17" s="13">
        <v>3922861.8899999997</v>
      </c>
      <c r="W17" s="33">
        <f t="shared" si="3"/>
        <v>11882743.600000001</v>
      </c>
      <c r="X17" s="12">
        <v>104</v>
      </c>
      <c r="Y17" s="13">
        <v>4492444.2899999972</v>
      </c>
      <c r="Z17" s="12">
        <v>103</v>
      </c>
      <c r="AA17" s="13">
        <v>4482088.3499999968</v>
      </c>
      <c r="AB17" s="12">
        <v>109</v>
      </c>
      <c r="AC17" s="13">
        <v>6841936.9799999967</v>
      </c>
      <c r="AD17" s="33">
        <f t="shared" si="4"/>
        <v>15816469.61999999</v>
      </c>
      <c r="AE17" s="33">
        <f t="shared" si="0"/>
        <v>50365260.479999997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329</v>
      </c>
      <c r="D18" s="13">
        <v>16658392.630000019</v>
      </c>
      <c r="E18" s="12">
        <v>316</v>
      </c>
      <c r="F18" s="13">
        <v>15023809.530000007</v>
      </c>
      <c r="G18" s="12">
        <v>333</v>
      </c>
      <c r="H18" s="13">
        <v>16797076.550000027</v>
      </c>
      <c r="I18" s="33">
        <f t="shared" si="1"/>
        <v>48479278.710000053</v>
      </c>
      <c r="J18" s="12">
        <v>344</v>
      </c>
      <c r="K18" s="13">
        <v>18524995.979999997</v>
      </c>
      <c r="L18" s="12">
        <v>341</v>
      </c>
      <c r="M18" s="13">
        <v>18678662.519999985</v>
      </c>
      <c r="N18" s="12">
        <v>339</v>
      </c>
      <c r="O18" s="13">
        <v>27363220.899999999</v>
      </c>
      <c r="P18" s="33">
        <f t="shared" si="2"/>
        <v>64566879.399999984</v>
      </c>
      <c r="Q18" s="12">
        <v>338</v>
      </c>
      <c r="R18" s="13">
        <v>19602653.230000004</v>
      </c>
      <c r="S18" s="12">
        <v>339</v>
      </c>
      <c r="T18" s="13">
        <v>19527276.980000008</v>
      </c>
      <c r="U18" s="12">
        <v>338</v>
      </c>
      <c r="V18" s="13">
        <v>19717457.279999997</v>
      </c>
      <c r="W18" s="33">
        <f t="shared" si="3"/>
        <v>58847387.49000001</v>
      </c>
      <c r="X18" s="12">
        <v>339</v>
      </c>
      <c r="Y18" s="13">
        <v>23014591.000000011</v>
      </c>
      <c r="Z18" s="12">
        <v>340</v>
      </c>
      <c r="AA18" s="13">
        <v>23423379.890000004</v>
      </c>
      <c r="AB18" s="12">
        <v>370</v>
      </c>
      <c r="AC18" s="13">
        <v>35152694.350000039</v>
      </c>
      <c r="AD18" s="33">
        <f t="shared" si="4"/>
        <v>81590665.240000054</v>
      </c>
      <c r="AE18" s="33">
        <f t="shared" si="0"/>
        <v>253484210.84000009</v>
      </c>
    </row>
    <row r="19" spans="1:31" s="14" customFormat="1" ht="12" x14ac:dyDescent="0.2">
      <c r="A19" s="10">
        <v>30672610423</v>
      </c>
      <c r="B19" s="11" t="s">
        <v>18</v>
      </c>
      <c r="C19" s="12">
        <v>97</v>
      </c>
      <c r="D19" s="13">
        <v>2743540.22</v>
      </c>
      <c r="E19" s="12">
        <v>97</v>
      </c>
      <c r="F19" s="13">
        <v>2743540.22</v>
      </c>
      <c r="G19" s="12">
        <v>98</v>
      </c>
      <c r="H19" s="13">
        <v>2736810.9299999997</v>
      </c>
      <c r="I19" s="33">
        <f t="shared" si="1"/>
        <v>8223891.3700000001</v>
      </c>
      <c r="J19" s="12">
        <v>98</v>
      </c>
      <c r="K19" s="13">
        <v>3068650.7199999993</v>
      </c>
      <c r="L19" s="12">
        <v>98</v>
      </c>
      <c r="M19" s="13">
        <v>3068650.7199999993</v>
      </c>
      <c r="N19" s="12">
        <v>96</v>
      </c>
      <c r="O19" s="13">
        <v>4476322.09</v>
      </c>
      <c r="P19" s="33">
        <f t="shared" si="2"/>
        <v>10613623.529999997</v>
      </c>
      <c r="Q19" s="12">
        <v>69</v>
      </c>
      <c r="R19" s="13">
        <v>2582497.3699999996</v>
      </c>
      <c r="S19" s="12">
        <v>103</v>
      </c>
      <c r="T19" s="13">
        <v>3523692.3499999996</v>
      </c>
      <c r="U19" s="12">
        <v>103</v>
      </c>
      <c r="V19" s="13">
        <v>3523692.3499999996</v>
      </c>
      <c r="W19" s="33">
        <f t="shared" si="3"/>
        <v>9629882.0699999984</v>
      </c>
      <c r="X19" s="12">
        <v>110</v>
      </c>
      <c r="Y19" s="13">
        <v>4334810.51</v>
      </c>
      <c r="Z19" s="12">
        <v>110</v>
      </c>
      <c r="AA19" s="13">
        <v>4334810.51</v>
      </c>
      <c r="AB19" s="12">
        <v>109</v>
      </c>
      <c r="AC19" s="13">
        <v>5981909.2200000007</v>
      </c>
      <c r="AD19" s="33">
        <f t="shared" si="4"/>
        <v>14651530.24</v>
      </c>
      <c r="AE19" s="33">
        <f t="shared" si="0"/>
        <v>43118927.210000001</v>
      </c>
    </row>
    <row r="20" spans="1:31" s="14" customFormat="1" ht="12" x14ac:dyDescent="0.2">
      <c r="A20" s="10">
        <v>30702439783</v>
      </c>
      <c r="B20" s="11" t="s">
        <v>19</v>
      </c>
      <c r="C20" s="12">
        <v>325</v>
      </c>
      <c r="D20" s="13">
        <v>10555593.280000003</v>
      </c>
      <c r="E20" s="12">
        <v>332</v>
      </c>
      <c r="F20" s="13">
        <v>13025856.310000008</v>
      </c>
      <c r="G20" s="12">
        <v>339</v>
      </c>
      <c r="H20" s="13">
        <v>11198654.690000001</v>
      </c>
      <c r="I20" s="33">
        <f t="shared" si="1"/>
        <v>34780104.280000016</v>
      </c>
      <c r="J20" s="12">
        <v>336</v>
      </c>
      <c r="K20" s="13">
        <v>11950771.940000011</v>
      </c>
      <c r="L20" s="12">
        <v>338</v>
      </c>
      <c r="M20" s="13">
        <v>12026085.480000004</v>
      </c>
      <c r="N20" s="12">
        <v>338</v>
      </c>
      <c r="O20" s="13">
        <v>17910611.430000003</v>
      </c>
      <c r="P20" s="33">
        <f t="shared" si="2"/>
        <v>41887468.850000024</v>
      </c>
      <c r="Q20" s="12">
        <v>336</v>
      </c>
      <c r="R20" s="13">
        <v>12899367.050000001</v>
      </c>
      <c r="S20" s="12">
        <v>336</v>
      </c>
      <c r="T20" s="13">
        <v>12855499.060000002</v>
      </c>
      <c r="U20" s="12">
        <v>355</v>
      </c>
      <c r="V20" s="13">
        <v>13476315.15</v>
      </c>
      <c r="W20" s="33">
        <f t="shared" si="3"/>
        <v>39231181.260000005</v>
      </c>
      <c r="X20" s="12">
        <v>336</v>
      </c>
      <c r="Y20" s="13">
        <v>14571607.589999992</v>
      </c>
      <c r="Z20" s="12">
        <v>341</v>
      </c>
      <c r="AA20" s="13">
        <v>14932153.069999991</v>
      </c>
      <c r="AB20" s="12">
        <v>347</v>
      </c>
      <c r="AC20" s="13">
        <v>22201312.090000004</v>
      </c>
      <c r="AD20" s="33">
        <f t="shared" si="4"/>
        <v>51705072.749999985</v>
      </c>
      <c r="AE20" s="33">
        <f t="shared" si="0"/>
        <v>167603827.14000005</v>
      </c>
    </row>
    <row r="21" spans="1:31" s="14" customFormat="1" ht="12" x14ac:dyDescent="0.2">
      <c r="A21" s="10">
        <v>30672652738</v>
      </c>
      <c r="B21" s="11" t="s">
        <v>20</v>
      </c>
      <c r="C21" s="12">
        <v>170</v>
      </c>
      <c r="D21" s="13">
        <v>4263569.2300000004</v>
      </c>
      <c r="E21" s="12">
        <v>170</v>
      </c>
      <c r="F21" s="13">
        <v>5386093.5799999973</v>
      </c>
      <c r="G21" s="12">
        <v>167</v>
      </c>
      <c r="H21" s="13">
        <v>4234502.1500000022</v>
      </c>
      <c r="I21" s="33">
        <f t="shared" si="1"/>
        <v>13884164.960000001</v>
      </c>
      <c r="J21" s="12">
        <v>174</v>
      </c>
      <c r="K21" s="13">
        <v>4896889.9700000025</v>
      </c>
      <c r="L21" s="12">
        <v>174</v>
      </c>
      <c r="M21" s="13">
        <v>4898684.0600000015</v>
      </c>
      <c r="N21" s="12">
        <v>174</v>
      </c>
      <c r="O21" s="13">
        <v>7344217.049999997</v>
      </c>
      <c r="P21" s="33">
        <f t="shared" si="2"/>
        <v>17139791.080000002</v>
      </c>
      <c r="Q21" s="12">
        <v>174</v>
      </c>
      <c r="R21" s="13">
        <v>5336947.4699999988</v>
      </c>
      <c r="S21" s="12">
        <v>175</v>
      </c>
      <c r="T21" s="13">
        <v>5378835.2800000003</v>
      </c>
      <c r="U21" s="12">
        <v>175</v>
      </c>
      <c r="V21" s="13">
        <v>5404910.71</v>
      </c>
      <c r="W21" s="33">
        <f t="shared" si="3"/>
        <v>16120693.460000001</v>
      </c>
      <c r="X21" s="12">
        <v>176</v>
      </c>
      <c r="Y21" s="13">
        <v>6138350.280000004</v>
      </c>
      <c r="Z21" s="12">
        <v>176</v>
      </c>
      <c r="AA21" s="13">
        <v>6288729.580000001</v>
      </c>
      <c r="AB21" s="12">
        <v>178</v>
      </c>
      <c r="AC21" s="13">
        <v>9957164.7099999972</v>
      </c>
      <c r="AD21" s="33">
        <f t="shared" si="4"/>
        <v>22384244.57</v>
      </c>
      <c r="AE21" s="33">
        <f t="shared" si="0"/>
        <v>69528894.069999993</v>
      </c>
    </row>
    <row r="22" spans="1:31" s="14" customFormat="1" ht="12" x14ac:dyDescent="0.2">
      <c r="A22" s="10">
        <v>30672560841</v>
      </c>
      <c r="B22" s="11" t="s">
        <v>21</v>
      </c>
      <c r="C22" s="12">
        <v>413</v>
      </c>
      <c r="D22" s="13">
        <v>12190293.629999964</v>
      </c>
      <c r="E22" s="12">
        <v>413</v>
      </c>
      <c r="F22" s="13">
        <v>14344961.399999969</v>
      </c>
      <c r="G22" s="12">
        <v>415</v>
      </c>
      <c r="H22" s="13">
        <v>13139279.129999988</v>
      </c>
      <c r="I22" s="33">
        <f t="shared" si="1"/>
        <v>39674534.159999922</v>
      </c>
      <c r="J22" s="12">
        <v>415</v>
      </c>
      <c r="K22" s="13">
        <v>13779802.989999978</v>
      </c>
      <c r="L22" s="12">
        <v>415</v>
      </c>
      <c r="M22" s="13">
        <v>13697424.059999978</v>
      </c>
      <c r="N22" s="12">
        <v>413</v>
      </c>
      <c r="O22" s="13">
        <v>20424407.950000025</v>
      </c>
      <c r="P22" s="33">
        <f t="shared" si="2"/>
        <v>47901634.999999985</v>
      </c>
      <c r="Q22" s="12">
        <v>411</v>
      </c>
      <c r="R22" s="13">
        <v>14812877.020000011</v>
      </c>
      <c r="S22" s="12">
        <v>413</v>
      </c>
      <c r="T22" s="13">
        <v>15112569.000000015</v>
      </c>
      <c r="U22" s="12">
        <v>416</v>
      </c>
      <c r="V22" s="13">
        <v>15400984.530000011</v>
      </c>
      <c r="W22" s="33">
        <f t="shared" si="3"/>
        <v>45326430.550000034</v>
      </c>
      <c r="X22" s="12">
        <v>416</v>
      </c>
      <c r="Y22" s="13">
        <v>17657266.37999998</v>
      </c>
      <c r="Z22" s="12">
        <v>422</v>
      </c>
      <c r="AA22" s="13">
        <v>18040867.539999984</v>
      </c>
      <c r="AB22" s="12">
        <v>433</v>
      </c>
      <c r="AC22" s="13">
        <v>26505249.539999969</v>
      </c>
      <c r="AD22" s="33">
        <f t="shared" si="4"/>
        <v>62203383.459999934</v>
      </c>
      <c r="AE22" s="33">
        <f t="shared" si="0"/>
        <v>195105983.1699999</v>
      </c>
    </row>
    <row r="23" spans="1:31" s="14" customFormat="1" ht="12" x14ac:dyDescent="0.2">
      <c r="A23" s="10">
        <v>30672610733</v>
      </c>
      <c r="B23" s="11" t="s">
        <v>22</v>
      </c>
      <c r="C23" s="12">
        <v>72</v>
      </c>
      <c r="D23" s="13">
        <v>2195266.1799999992</v>
      </c>
      <c r="E23" s="12">
        <v>72</v>
      </c>
      <c r="F23" s="13">
        <v>2205719.0999999992</v>
      </c>
      <c r="G23" s="12">
        <v>72</v>
      </c>
      <c r="H23" s="13">
        <v>2206495.5599999991</v>
      </c>
      <c r="I23" s="33">
        <f t="shared" si="1"/>
        <v>6607480.839999998</v>
      </c>
      <c r="J23" s="12">
        <v>75</v>
      </c>
      <c r="K23" s="13">
        <v>2524198.0799999996</v>
      </c>
      <c r="L23" s="12">
        <v>75</v>
      </c>
      <c r="M23" s="13">
        <v>2528550.7099999995</v>
      </c>
      <c r="N23" s="12">
        <v>76</v>
      </c>
      <c r="O23" s="13">
        <v>2552068.2099999995</v>
      </c>
      <c r="P23" s="33">
        <f t="shared" si="2"/>
        <v>7604816.9999999981</v>
      </c>
      <c r="Q23" s="12">
        <v>76</v>
      </c>
      <c r="R23" s="13">
        <v>2780204.8800000018</v>
      </c>
      <c r="S23" s="12">
        <v>79</v>
      </c>
      <c r="T23" s="13">
        <v>2859068.1300000022</v>
      </c>
      <c r="U23" s="12">
        <v>79</v>
      </c>
      <c r="V23" s="13">
        <v>2860537.8000000017</v>
      </c>
      <c r="W23" s="33">
        <f t="shared" si="3"/>
        <v>8499810.8100000061</v>
      </c>
      <c r="X23" s="12">
        <v>79</v>
      </c>
      <c r="Y23" s="13">
        <v>3259899.0699999989</v>
      </c>
      <c r="Z23" s="12">
        <v>79</v>
      </c>
      <c r="AA23" s="13">
        <v>3262370.8099999996</v>
      </c>
      <c r="AB23" s="12">
        <v>83</v>
      </c>
      <c r="AC23" s="13">
        <v>4685182.5799999991</v>
      </c>
      <c r="AD23" s="33">
        <f t="shared" si="4"/>
        <v>11207452.459999997</v>
      </c>
      <c r="AE23" s="33">
        <f t="shared" si="0"/>
        <v>33919561.109999999</v>
      </c>
    </row>
    <row r="24" spans="1:31" s="14" customFormat="1" ht="12" x14ac:dyDescent="0.2">
      <c r="A24" s="10">
        <v>30672595955</v>
      </c>
      <c r="B24" s="11" t="s">
        <v>23</v>
      </c>
      <c r="C24" s="12">
        <v>209</v>
      </c>
      <c r="D24" s="13">
        <v>7469466.5300000012</v>
      </c>
      <c r="E24" s="12">
        <v>209</v>
      </c>
      <c r="F24" s="13">
        <v>7480439.5800000001</v>
      </c>
      <c r="G24" s="12">
        <v>209</v>
      </c>
      <c r="H24" s="13">
        <v>7420083.2899999982</v>
      </c>
      <c r="I24" s="33">
        <f t="shared" si="1"/>
        <v>22369989.399999999</v>
      </c>
      <c r="J24" s="12">
        <v>210</v>
      </c>
      <c r="K24" s="13">
        <v>8058753.3599999994</v>
      </c>
      <c r="L24" s="12">
        <v>209</v>
      </c>
      <c r="M24" s="13">
        <v>8080590.9699999997</v>
      </c>
      <c r="N24" s="12">
        <v>208</v>
      </c>
      <c r="O24" s="13">
        <v>11951022.27</v>
      </c>
      <c r="P24" s="33">
        <f t="shared" si="2"/>
        <v>28090366.599999998</v>
      </c>
      <c r="Q24" s="12">
        <v>208</v>
      </c>
      <c r="R24" s="13">
        <v>8718465.870000001</v>
      </c>
      <c r="S24" s="12">
        <v>208</v>
      </c>
      <c r="T24" s="13">
        <v>8858892.9600000046</v>
      </c>
      <c r="U24" s="12">
        <v>207</v>
      </c>
      <c r="V24" s="13">
        <v>8825984.9400000013</v>
      </c>
      <c r="W24" s="33">
        <f t="shared" si="3"/>
        <v>26403343.770000007</v>
      </c>
      <c r="X24" s="12">
        <v>209</v>
      </c>
      <c r="Y24" s="13">
        <v>10340080.91</v>
      </c>
      <c r="Z24" s="12">
        <v>203</v>
      </c>
      <c r="AA24" s="13">
        <v>10340427.950000003</v>
      </c>
      <c r="AB24" s="12">
        <v>234</v>
      </c>
      <c r="AC24" s="13">
        <v>13992670.960000005</v>
      </c>
      <c r="AD24" s="33">
        <f t="shared" si="4"/>
        <v>34673179.820000008</v>
      </c>
      <c r="AE24" s="33">
        <f t="shared" si="0"/>
        <v>111536879.59000002</v>
      </c>
    </row>
    <row r="25" spans="1:31" s="14" customFormat="1" ht="12" x14ac:dyDescent="0.2">
      <c r="A25" s="10">
        <v>30672625714</v>
      </c>
      <c r="B25" s="11" t="s">
        <v>24</v>
      </c>
      <c r="C25" s="12">
        <v>3072</v>
      </c>
      <c r="D25" s="13">
        <v>145260107.81999987</v>
      </c>
      <c r="E25" s="12">
        <v>3068</v>
      </c>
      <c r="F25" s="13">
        <v>135438193.71999997</v>
      </c>
      <c r="G25" s="12">
        <v>2809</v>
      </c>
      <c r="H25" s="13">
        <v>137093169.74999976</v>
      </c>
      <c r="I25" s="33">
        <f t="shared" si="1"/>
        <v>417791471.2899996</v>
      </c>
      <c r="J25" s="12">
        <v>2583</v>
      </c>
      <c r="K25" s="13">
        <v>125484309.45999996</v>
      </c>
      <c r="L25" s="12">
        <v>2586</v>
      </c>
      <c r="M25" s="13">
        <v>137540329.69999984</v>
      </c>
      <c r="N25" s="12">
        <v>2545</v>
      </c>
      <c r="O25" s="13">
        <v>205615938.08000031</v>
      </c>
      <c r="P25" s="33">
        <f t="shared" si="2"/>
        <v>468640577.24000013</v>
      </c>
      <c r="Q25" s="12">
        <v>2563</v>
      </c>
      <c r="R25" s="13">
        <v>150019602.03999984</v>
      </c>
      <c r="S25" s="12">
        <v>2586</v>
      </c>
      <c r="T25" s="13">
        <v>152167177.16999999</v>
      </c>
      <c r="U25" s="12">
        <v>2594</v>
      </c>
      <c r="V25" s="13">
        <v>151573488.21000016</v>
      </c>
      <c r="W25" s="33">
        <f t="shared" si="3"/>
        <v>453760267.41999996</v>
      </c>
      <c r="X25" s="12">
        <v>2578</v>
      </c>
      <c r="Y25" s="13">
        <v>170568120.75999984</v>
      </c>
      <c r="Z25" s="12">
        <v>2684</v>
      </c>
      <c r="AA25" s="13">
        <v>172964287.43999994</v>
      </c>
      <c r="AB25" s="12">
        <v>2797</v>
      </c>
      <c r="AC25" s="13">
        <v>206376529.92999986</v>
      </c>
      <c r="AD25" s="33">
        <f t="shared" si="4"/>
        <v>549908938.12999964</v>
      </c>
      <c r="AE25" s="33">
        <f t="shared" si="0"/>
        <v>1890101254.0799994</v>
      </c>
    </row>
    <row r="26" spans="1:31" s="14" customFormat="1" ht="12" x14ac:dyDescent="0.2">
      <c r="A26" s="10">
        <v>30710971958</v>
      </c>
      <c r="B26" s="11" t="s">
        <v>25</v>
      </c>
      <c r="C26" s="12">
        <v>186</v>
      </c>
      <c r="D26" s="13">
        <v>4933273.8499999968</v>
      </c>
      <c r="E26" s="12">
        <v>186</v>
      </c>
      <c r="F26" s="13">
        <v>4959990.7299999967</v>
      </c>
      <c r="G26" s="12">
        <v>188</v>
      </c>
      <c r="H26" s="13">
        <v>4974243.7999999989</v>
      </c>
      <c r="I26" s="33">
        <f t="shared" si="1"/>
        <v>14867508.379999993</v>
      </c>
      <c r="J26" s="12">
        <v>189</v>
      </c>
      <c r="K26" s="13">
        <v>5572368.8100000015</v>
      </c>
      <c r="L26" s="12">
        <v>188</v>
      </c>
      <c r="M26" s="13">
        <v>5573229.7400000021</v>
      </c>
      <c r="N26" s="12">
        <v>188</v>
      </c>
      <c r="O26" s="13">
        <v>8438842.0299999993</v>
      </c>
      <c r="P26" s="33">
        <f t="shared" si="2"/>
        <v>19584440.580000006</v>
      </c>
      <c r="Q26" s="12">
        <v>188</v>
      </c>
      <c r="R26" s="13">
        <v>6179920.7499999991</v>
      </c>
      <c r="S26" s="12">
        <v>189</v>
      </c>
      <c r="T26" s="13">
        <v>6197838.5399999982</v>
      </c>
      <c r="U26" s="12">
        <v>189</v>
      </c>
      <c r="V26" s="13">
        <v>6380335.1999999993</v>
      </c>
      <c r="W26" s="33">
        <f t="shared" si="3"/>
        <v>18758094.489999995</v>
      </c>
      <c r="X26" s="12">
        <v>190</v>
      </c>
      <c r="Y26" s="13">
        <v>7415206.799999998</v>
      </c>
      <c r="Z26" s="12">
        <v>187</v>
      </c>
      <c r="AA26" s="13">
        <v>7262918.5599999977</v>
      </c>
      <c r="AB26" s="12">
        <v>197</v>
      </c>
      <c r="AC26" s="13">
        <v>10883640.990000004</v>
      </c>
      <c r="AD26" s="33">
        <f t="shared" si="4"/>
        <v>25561766.350000001</v>
      </c>
      <c r="AE26" s="33">
        <f t="shared" si="0"/>
        <v>78771809.799999997</v>
      </c>
    </row>
    <row r="27" spans="1:31" s="14" customFormat="1" ht="12" x14ac:dyDescent="0.2">
      <c r="A27" s="10">
        <v>30672852060</v>
      </c>
      <c r="B27" s="11" t="s">
        <v>26</v>
      </c>
      <c r="C27" s="12">
        <v>216</v>
      </c>
      <c r="D27" s="13">
        <v>7311147.0600000042</v>
      </c>
      <c r="E27" s="12">
        <v>215</v>
      </c>
      <c r="F27" s="13">
        <v>8766438.6399999987</v>
      </c>
      <c r="G27" s="12">
        <v>214</v>
      </c>
      <c r="H27" s="13">
        <v>7319577.5999999996</v>
      </c>
      <c r="I27" s="33">
        <f t="shared" si="1"/>
        <v>23397163.300000004</v>
      </c>
      <c r="J27" s="12">
        <v>213</v>
      </c>
      <c r="K27" s="13">
        <v>8205174.3999999957</v>
      </c>
      <c r="L27" s="12">
        <v>215</v>
      </c>
      <c r="M27" s="13">
        <v>8081705.5699999947</v>
      </c>
      <c r="N27" s="12">
        <v>219</v>
      </c>
      <c r="O27" s="13">
        <v>11963138.010000002</v>
      </c>
      <c r="P27" s="33">
        <f t="shared" si="2"/>
        <v>28250017.979999993</v>
      </c>
      <c r="Q27" s="12">
        <v>219</v>
      </c>
      <c r="R27" s="13">
        <v>8940189.2199999969</v>
      </c>
      <c r="S27" s="12">
        <v>222</v>
      </c>
      <c r="T27" s="13">
        <v>8946841.7499999981</v>
      </c>
      <c r="U27" s="12">
        <v>225</v>
      </c>
      <c r="V27" s="13">
        <v>9134619.6200000066</v>
      </c>
      <c r="W27" s="33">
        <f t="shared" si="3"/>
        <v>27021650.590000004</v>
      </c>
      <c r="X27" s="12">
        <v>228</v>
      </c>
      <c r="Y27" s="13">
        <v>10478641.57</v>
      </c>
      <c r="Z27" s="12">
        <v>230</v>
      </c>
      <c r="AA27" s="13">
        <v>10670940.809999997</v>
      </c>
      <c r="AB27" s="12">
        <v>254</v>
      </c>
      <c r="AC27" s="13">
        <v>15849422.32000001</v>
      </c>
      <c r="AD27" s="33">
        <f t="shared" si="4"/>
        <v>36999004.700000003</v>
      </c>
      <c r="AE27" s="33">
        <f t="shared" si="0"/>
        <v>115667836.57000001</v>
      </c>
    </row>
    <row r="28" spans="1:31" s="14" customFormat="1" ht="12" x14ac:dyDescent="0.2">
      <c r="A28" s="10">
        <v>30672623118</v>
      </c>
      <c r="B28" s="11" t="s">
        <v>27</v>
      </c>
      <c r="C28" s="12">
        <v>457</v>
      </c>
      <c r="D28" s="13">
        <v>22314715.92000002</v>
      </c>
      <c r="E28" s="12">
        <v>456</v>
      </c>
      <c r="F28" s="13">
        <v>22041283.690000016</v>
      </c>
      <c r="G28" s="12">
        <v>452</v>
      </c>
      <c r="H28" s="13">
        <v>22152327.02999999</v>
      </c>
      <c r="I28" s="33">
        <f t="shared" si="1"/>
        <v>66508326.64000003</v>
      </c>
      <c r="J28" s="12">
        <v>449</v>
      </c>
      <c r="K28" s="13">
        <v>24722806.310000006</v>
      </c>
      <c r="L28" s="12">
        <v>450</v>
      </c>
      <c r="M28" s="13">
        <v>26026559.750000004</v>
      </c>
      <c r="N28" s="12">
        <v>450</v>
      </c>
      <c r="O28" s="13">
        <v>39235204.49999997</v>
      </c>
      <c r="P28" s="33">
        <f t="shared" si="2"/>
        <v>89984570.559999973</v>
      </c>
      <c r="Q28" s="12">
        <v>449</v>
      </c>
      <c r="R28" s="13">
        <v>28481332.37999998</v>
      </c>
      <c r="S28" s="12">
        <v>449</v>
      </c>
      <c r="T28" s="13">
        <v>28468471.100000009</v>
      </c>
      <c r="U28" s="12">
        <v>424</v>
      </c>
      <c r="V28" s="13">
        <v>26425760.509999994</v>
      </c>
      <c r="W28" s="33">
        <f t="shared" si="3"/>
        <v>83375563.98999998</v>
      </c>
      <c r="X28" s="12">
        <v>456</v>
      </c>
      <c r="Y28" s="13">
        <v>33002396.379999954</v>
      </c>
      <c r="Z28" s="12">
        <v>454</v>
      </c>
      <c r="AA28" s="13">
        <v>33262981.130000029</v>
      </c>
      <c r="AB28" s="12">
        <v>456</v>
      </c>
      <c r="AC28" s="13">
        <v>49804279.129999988</v>
      </c>
      <c r="AD28" s="33">
        <f t="shared" si="4"/>
        <v>116069656.63999997</v>
      </c>
      <c r="AE28" s="33">
        <f t="shared" si="0"/>
        <v>355938117.82999992</v>
      </c>
    </row>
    <row r="29" spans="1:31" s="14" customFormat="1" ht="12" x14ac:dyDescent="0.2">
      <c r="A29" s="10">
        <v>33672581589</v>
      </c>
      <c r="B29" s="11" t="s">
        <v>28</v>
      </c>
      <c r="C29" s="12">
        <v>1204</v>
      </c>
      <c r="D29" s="13">
        <v>42386793.640000045</v>
      </c>
      <c r="E29" s="12">
        <v>1213</v>
      </c>
      <c r="F29" s="13">
        <v>48435289.899999924</v>
      </c>
      <c r="G29" s="12">
        <v>1216</v>
      </c>
      <c r="H29" s="13">
        <v>40893225.350000001</v>
      </c>
      <c r="I29" s="33">
        <f t="shared" si="1"/>
        <v>131715308.88999996</v>
      </c>
      <c r="J29" s="12">
        <v>1212</v>
      </c>
      <c r="K29" s="13">
        <v>44453888.340000041</v>
      </c>
      <c r="L29" s="12">
        <v>1228</v>
      </c>
      <c r="M29" s="13">
        <v>44325901.610000089</v>
      </c>
      <c r="N29" s="12">
        <v>1241</v>
      </c>
      <c r="O29" s="13">
        <v>65984454.889999993</v>
      </c>
      <c r="P29" s="33">
        <f t="shared" si="2"/>
        <v>154764244.84000012</v>
      </c>
      <c r="Q29" s="12">
        <v>1253</v>
      </c>
      <c r="R29" s="13">
        <v>51637355.34999989</v>
      </c>
      <c r="S29" s="12">
        <v>1282</v>
      </c>
      <c r="T29" s="13">
        <v>52128467.629999898</v>
      </c>
      <c r="U29" s="12">
        <v>1287</v>
      </c>
      <c r="V29" s="13">
        <v>52929301.389999978</v>
      </c>
      <c r="W29" s="33">
        <f t="shared" si="3"/>
        <v>156695124.36999977</v>
      </c>
      <c r="X29" s="12">
        <v>1275</v>
      </c>
      <c r="Y29" s="13">
        <v>55876524.079999909</v>
      </c>
      <c r="Z29" s="12">
        <v>1269</v>
      </c>
      <c r="AA29" s="13">
        <v>55669821.22999984</v>
      </c>
      <c r="AB29" s="12">
        <v>1297</v>
      </c>
      <c r="AC29" s="13">
        <v>82888818.720000222</v>
      </c>
      <c r="AD29" s="33">
        <f t="shared" si="4"/>
        <v>194435164.02999997</v>
      </c>
      <c r="AE29" s="33">
        <f t="shared" si="0"/>
        <v>637609842.12999988</v>
      </c>
    </row>
    <row r="30" spans="1:31" s="14" customFormat="1" ht="12" x14ac:dyDescent="0.2">
      <c r="A30" s="10">
        <v>30710623674</v>
      </c>
      <c r="B30" s="11" t="s">
        <v>29</v>
      </c>
      <c r="C30" s="12">
        <v>503</v>
      </c>
      <c r="D30" s="13">
        <v>18624335.449999999</v>
      </c>
      <c r="E30" s="12">
        <v>501</v>
      </c>
      <c r="F30" s="13">
        <v>20435943.740000017</v>
      </c>
      <c r="G30" s="12">
        <v>526</v>
      </c>
      <c r="H30" s="13">
        <v>18904976.820000011</v>
      </c>
      <c r="I30" s="33">
        <f t="shared" si="1"/>
        <v>57965256.01000002</v>
      </c>
      <c r="J30" s="12">
        <v>530</v>
      </c>
      <c r="K30" s="13">
        <v>21405320.619999994</v>
      </c>
      <c r="L30" s="12">
        <v>537</v>
      </c>
      <c r="M30" s="13">
        <v>21048098.830000039</v>
      </c>
      <c r="N30" s="12">
        <v>535</v>
      </c>
      <c r="O30" s="13">
        <v>31738753.899999976</v>
      </c>
      <c r="P30" s="33">
        <f t="shared" si="2"/>
        <v>74192173.350000009</v>
      </c>
      <c r="Q30" s="12">
        <v>537</v>
      </c>
      <c r="R30" s="13">
        <v>23130291.840000007</v>
      </c>
      <c r="S30" s="12">
        <v>551</v>
      </c>
      <c r="T30" s="13">
        <v>23192507.919999994</v>
      </c>
      <c r="U30" s="12">
        <v>563</v>
      </c>
      <c r="V30" s="13">
        <v>23657187.500000007</v>
      </c>
      <c r="W30" s="33">
        <f t="shared" si="3"/>
        <v>69979987.26000002</v>
      </c>
      <c r="X30" s="12">
        <v>570</v>
      </c>
      <c r="Y30" s="13">
        <v>28014134.709999997</v>
      </c>
      <c r="Z30" s="12">
        <v>564</v>
      </c>
      <c r="AA30" s="13">
        <v>30430223.819999997</v>
      </c>
      <c r="AB30" s="12">
        <v>570</v>
      </c>
      <c r="AC30" s="13">
        <v>42027849.760000013</v>
      </c>
      <c r="AD30" s="33">
        <f t="shared" si="4"/>
        <v>100472208.29000001</v>
      </c>
      <c r="AE30" s="33">
        <f t="shared" si="0"/>
        <v>302609624.91000009</v>
      </c>
    </row>
    <row r="31" spans="1:31" s="14" customFormat="1" ht="12" x14ac:dyDescent="0.2">
      <c r="A31" s="10"/>
      <c r="B31" s="11" t="s">
        <v>30</v>
      </c>
      <c r="C31" s="12">
        <v>719</v>
      </c>
      <c r="D31" s="13">
        <v>38522596.499999955</v>
      </c>
      <c r="E31" s="12">
        <v>729</v>
      </c>
      <c r="F31" s="13">
        <v>37701878.139999978</v>
      </c>
      <c r="G31" s="12">
        <v>750</v>
      </c>
      <c r="H31" s="13">
        <v>38866736.219999969</v>
      </c>
      <c r="I31" s="33">
        <f t="shared" si="1"/>
        <v>115091210.8599999</v>
      </c>
      <c r="J31" s="12">
        <v>737</v>
      </c>
      <c r="K31" s="13">
        <v>43893057.009999976</v>
      </c>
      <c r="L31" s="12">
        <v>748</v>
      </c>
      <c r="M31" s="13">
        <v>42399497.490000002</v>
      </c>
      <c r="N31" s="12">
        <v>745</v>
      </c>
      <c r="O31" s="13">
        <v>42377362.600000001</v>
      </c>
      <c r="P31" s="33">
        <f t="shared" si="2"/>
        <v>128669917.09999996</v>
      </c>
      <c r="Q31" s="12">
        <v>744</v>
      </c>
      <c r="R31" s="13">
        <v>67694948.879999965</v>
      </c>
      <c r="S31" s="12">
        <v>742</v>
      </c>
      <c r="T31" s="13">
        <v>46297308.409999944</v>
      </c>
      <c r="U31" s="12">
        <v>743</v>
      </c>
      <c r="V31" s="13">
        <v>47177402.279999979</v>
      </c>
      <c r="W31" s="33">
        <f t="shared" si="3"/>
        <v>161169659.56999987</v>
      </c>
      <c r="X31" s="12">
        <v>746</v>
      </c>
      <c r="Y31" s="13">
        <v>54155190.37000002</v>
      </c>
      <c r="Z31" s="12">
        <v>754</v>
      </c>
      <c r="AA31" s="13">
        <v>54104095.099999964</v>
      </c>
      <c r="AB31" s="12">
        <v>727</v>
      </c>
      <c r="AC31" s="13">
        <v>50547167.659999974</v>
      </c>
      <c r="AD31" s="33">
        <f t="shared" si="4"/>
        <v>158806453.12999997</v>
      </c>
      <c r="AE31" s="33">
        <f t="shared" si="0"/>
        <v>563737240.65999973</v>
      </c>
    </row>
    <row r="32" spans="1:31" s="14" customFormat="1" ht="12" x14ac:dyDescent="0.2">
      <c r="A32" s="10"/>
      <c r="B32" s="11" t="s">
        <v>31</v>
      </c>
      <c r="C32" s="12">
        <v>171</v>
      </c>
      <c r="D32" s="13">
        <v>5789439.370000001</v>
      </c>
      <c r="E32" s="12">
        <v>173</v>
      </c>
      <c r="F32" s="13">
        <v>6053279.1799999988</v>
      </c>
      <c r="G32" s="12">
        <v>176</v>
      </c>
      <c r="H32" s="13">
        <v>6393467.1899999967</v>
      </c>
      <c r="I32" s="33">
        <f t="shared" si="1"/>
        <v>18236185.739999998</v>
      </c>
      <c r="J32" s="12">
        <v>175</v>
      </c>
      <c r="K32" s="13">
        <v>6970709.71</v>
      </c>
      <c r="L32" s="12">
        <v>177</v>
      </c>
      <c r="M32" s="13">
        <v>7023013.1999999955</v>
      </c>
      <c r="N32" s="12">
        <v>180</v>
      </c>
      <c r="O32" s="13">
        <v>12030324.380000005</v>
      </c>
      <c r="P32" s="33">
        <f t="shared" si="2"/>
        <v>26024047.289999999</v>
      </c>
      <c r="Q32" s="12">
        <v>183</v>
      </c>
      <c r="R32" s="13">
        <v>9753877.1600000001</v>
      </c>
      <c r="S32" s="12">
        <v>182</v>
      </c>
      <c r="T32" s="13">
        <v>8866782.4700000063</v>
      </c>
      <c r="U32" s="12">
        <v>191</v>
      </c>
      <c r="V32" s="13">
        <v>9039786.3400000092</v>
      </c>
      <c r="W32" s="33">
        <f t="shared" si="3"/>
        <v>27660445.970000014</v>
      </c>
      <c r="X32" s="12">
        <v>190</v>
      </c>
      <c r="Y32" s="13">
        <v>9218863.3700000029</v>
      </c>
      <c r="Z32" s="12">
        <v>222</v>
      </c>
      <c r="AA32" s="13">
        <v>10073923.240000004</v>
      </c>
      <c r="AB32" s="12">
        <v>266</v>
      </c>
      <c r="AC32" s="13">
        <v>19222473.349999987</v>
      </c>
      <c r="AD32" s="33">
        <f t="shared" si="4"/>
        <v>38515259.959999993</v>
      </c>
      <c r="AE32" s="33">
        <f t="shared" si="0"/>
        <v>110435938.96000001</v>
      </c>
    </row>
    <row r="33" spans="1:31" s="14" customFormat="1" ht="12" x14ac:dyDescent="0.2">
      <c r="A33" s="10"/>
      <c r="B33" s="11" t="s">
        <v>32</v>
      </c>
      <c r="C33" s="12">
        <v>494</v>
      </c>
      <c r="D33" s="13">
        <v>13412011.639999995</v>
      </c>
      <c r="E33" s="12">
        <v>495</v>
      </c>
      <c r="F33" s="13">
        <v>15870297.209999988</v>
      </c>
      <c r="G33" s="12">
        <v>494</v>
      </c>
      <c r="H33" s="13">
        <v>13398846.079999996</v>
      </c>
      <c r="I33" s="33">
        <f t="shared" si="1"/>
        <v>42681154.929999977</v>
      </c>
      <c r="J33" s="12">
        <v>487</v>
      </c>
      <c r="K33" s="13">
        <v>14606818.480000015</v>
      </c>
      <c r="L33" s="12">
        <v>486</v>
      </c>
      <c r="M33" s="13">
        <v>14842831.210000016</v>
      </c>
      <c r="N33" s="12">
        <v>487</v>
      </c>
      <c r="O33" s="13">
        <v>21647425.540000003</v>
      </c>
      <c r="P33" s="33">
        <f t="shared" si="2"/>
        <v>51097075.230000034</v>
      </c>
      <c r="Q33" s="12">
        <v>484</v>
      </c>
      <c r="R33" s="13">
        <v>16275041.209999979</v>
      </c>
      <c r="S33" s="12">
        <v>481</v>
      </c>
      <c r="T33" s="13">
        <v>15733978.499999978</v>
      </c>
      <c r="U33" s="12">
        <v>483</v>
      </c>
      <c r="V33" s="13">
        <v>15784006.349999979</v>
      </c>
      <c r="W33" s="33">
        <f t="shared" si="3"/>
        <v>47793026.059999935</v>
      </c>
      <c r="X33" s="12">
        <v>481</v>
      </c>
      <c r="Y33" s="13">
        <v>18098276.629999965</v>
      </c>
      <c r="Z33" s="12">
        <v>477</v>
      </c>
      <c r="AA33" s="13">
        <v>17925730.40999997</v>
      </c>
      <c r="AB33" s="12">
        <v>508</v>
      </c>
      <c r="AC33" s="13">
        <v>27172949.47000001</v>
      </c>
      <c r="AD33" s="33">
        <f t="shared" si="4"/>
        <v>63196956.509999946</v>
      </c>
      <c r="AE33" s="33">
        <f t="shared" si="0"/>
        <v>204768212.7299999</v>
      </c>
    </row>
    <row r="34" spans="1:31" s="14" customFormat="1" ht="12" x14ac:dyDescent="0.2">
      <c r="A34" s="10"/>
      <c r="B34" s="11" t="s">
        <v>33</v>
      </c>
      <c r="C34" s="12">
        <v>176</v>
      </c>
      <c r="D34" s="13">
        <v>4803811.3199999975</v>
      </c>
      <c r="E34" s="12">
        <v>176</v>
      </c>
      <c r="F34" s="13">
        <v>4879818.679999996</v>
      </c>
      <c r="G34" s="12">
        <v>177</v>
      </c>
      <c r="H34" s="13">
        <v>4946780.9699999969</v>
      </c>
      <c r="I34" s="33">
        <f t="shared" si="1"/>
        <v>14630410.969999989</v>
      </c>
      <c r="J34" s="12">
        <v>180</v>
      </c>
      <c r="K34" s="13">
        <v>5592049.7099999972</v>
      </c>
      <c r="L34" s="12">
        <v>184</v>
      </c>
      <c r="M34" s="13">
        <v>5702329.4099999974</v>
      </c>
      <c r="N34" s="12">
        <v>188</v>
      </c>
      <c r="O34" s="13">
        <v>8602424.1600000001</v>
      </c>
      <c r="P34" s="33">
        <f t="shared" si="2"/>
        <v>19896803.279999994</v>
      </c>
      <c r="Q34" s="12">
        <v>189</v>
      </c>
      <c r="R34" s="13">
        <v>6361097.9499999965</v>
      </c>
      <c r="S34" s="12">
        <v>191</v>
      </c>
      <c r="T34" s="13">
        <v>6406280.8600000013</v>
      </c>
      <c r="U34" s="12">
        <v>191</v>
      </c>
      <c r="V34" s="13">
        <v>6411177.5300000021</v>
      </c>
      <c r="W34" s="33">
        <f t="shared" si="3"/>
        <v>19178556.34</v>
      </c>
      <c r="X34" s="12">
        <v>191</v>
      </c>
      <c r="Y34" s="13">
        <v>7328648.5800000066</v>
      </c>
      <c r="Z34" s="12">
        <v>191</v>
      </c>
      <c r="AA34" s="13">
        <v>7338460.7400000049</v>
      </c>
      <c r="AB34" s="12">
        <v>196</v>
      </c>
      <c r="AC34" s="13">
        <v>11248341.989999996</v>
      </c>
      <c r="AD34" s="33">
        <f t="shared" si="4"/>
        <v>25915451.31000001</v>
      </c>
      <c r="AE34" s="33">
        <f t="shared" si="0"/>
        <v>79621221.900000006</v>
      </c>
    </row>
    <row r="35" spans="1:31" s="14" customFormat="1" ht="12" x14ac:dyDescent="0.2">
      <c r="A35" s="10"/>
      <c r="B35" s="11" t="s">
        <v>34</v>
      </c>
      <c r="C35" s="12">
        <v>149</v>
      </c>
      <c r="D35" s="13">
        <v>4483553.7699999977</v>
      </c>
      <c r="E35" s="12">
        <v>151</v>
      </c>
      <c r="F35" s="13">
        <v>4560849.1399999969</v>
      </c>
      <c r="G35" s="12">
        <v>150</v>
      </c>
      <c r="H35" s="13">
        <v>4418333.9099999983</v>
      </c>
      <c r="I35" s="33">
        <f t="shared" si="1"/>
        <v>13462736.819999993</v>
      </c>
      <c r="J35" s="12">
        <v>149</v>
      </c>
      <c r="K35" s="13">
        <v>4805777.3399999989</v>
      </c>
      <c r="L35" s="12">
        <v>150</v>
      </c>
      <c r="M35" s="13">
        <v>4863817.2799999993</v>
      </c>
      <c r="N35" s="12">
        <v>150</v>
      </c>
      <c r="O35" s="13">
        <v>6847349.1799999969</v>
      </c>
      <c r="P35" s="33">
        <f t="shared" si="2"/>
        <v>16516943.799999993</v>
      </c>
      <c r="Q35" s="12">
        <v>150</v>
      </c>
      <c r="R35" s="13">
        <v>5271646.4800000023</v>
      </c>
      <c r="S35" s="12">
        <v>155</v>
      </c>
      <c r="T35" s="13">
        <v>5434518.8300000019</v>
      </c>
      <c r="U35" s="12">
        <v>162</v>
      </c>
      <c r="V35" s="13">
        <v>5553871.4100000001</v>
      </c>
      <c r="W35" s="33">
        <f t="shared" si="3"/>
        <v>16260036.720000004</v>
      </c>
      <c r="X35" s="12">
        <v>164</v>
      </c>
      <c r="Y35" s="13">
        <v>6239960.9000000004</v>
      </c>
      <c r="Z35" s="12">
        <v>164</v>
      </c>
      <c r="AA35" s="13">
        <v>6244724.9600000009</v>
      </c>
      <c r="AB35" s="12">
        <v>165</v>
      </c>
      <c r="AC35" s="13">
        <v>9089690.0899999961</v>
      </c>
      <c r="AD35" s="33">
        <f t="shared" si="4"/>
        <v>21574375.949999996</v>
      </c>
      <c r="AE35" s="33">
        <f t="shared" si="0"/>
        <v>67814093.289999992</v>
      </c>
    </row>
    <row r="36" spans="1:31" s="14" customFormat="1" ht="12" x14ac:dyDescent="0.2">
      <c r="A36" s="10">
        <v>30672576292</v>
      </c>
      <c r="B36" s="11" t="s">
        <v>35</v>
      </c>
      <c r="C36" s="12">
        <v>475</v>
      </c>
      <c r="D36" s="13">
        <v>7296329.5199999912</v>
      </c>
      <c r="E36" s="12">
        <v>478</v>
      </c>
      <c r="F36" s="13">
        <v>7363468.7900000103</v>
      </c>
      <c r="G36" s="12">
        <v>481</v>
      </c>
      <c r="H36" s="13">
        <v>7473412.1299999924</v>
      </c>
      <c r="I36" s="33">
        <f t="shared" si="1"/>
        <v>22133210.439999994</v>
      </c>
      <c r="J36" s="12">
        <v>486</v>
      </c>
      <c r="K36" s="13">
        <v>8227354.8400000036</v>
      </c>
      <c r="L36" s="12">
        <v>493</v>
      </c>
      <c r="M36" s="13">
        <v>8665162.8100000117</v>
      </c>
      <c r="N36" s="12">
        <v>495</v>
      </c>
      <c r="O36" s="13">
        <v>13166981.100000039</v>
      </c>
      <c r="P36" s="33">
        <f t="shared" si="2"/>
        <v>30059498.750000052</v>
      </c>
      <c r="Q36" s="12">
        <v>494</v>
      </c>
      <c r="R36" s="13">
        <v>9644013.7699999977</v>
      </c>
      <c r="S36" s="12">
        <v>495</v>
      </c>
      <c r="T36" s="13">
        <v>9697209.0000000037</v>
      </c>
      <c r="U36" s="12">
        <v>497</v>
      </c>
      <c r="V36" s="13">
        <v>9938835.5599999875</v>
      </c>
      <c r="W36" s="33">
        <f t="shared" si="3"/>
        <v>29280058.329999991</v>
      </c>
      <c r="X36" s="12">
        <v>499</v>
      </c>
      <c r="Y36" s="13">
        <v>11474143.200000005</v>
      </c>
      <c r="Z36" s="12">
        <v>496</v>
      </c>
      <c r="AA36" s="13">
        <v>11774849.449999992</v>
      </c>
      <c r="AB36" s="12">
        <v>502</v>
      </c>
      <c r="AC36" s="13">
        <v>17875736.070000004</v>
      </c>
      <c r="AD36" s="33">
        <f t="shared" si="4"/>
        <v>41124728.719999999</v>
      </c>
      <c r="AE36" s="33">
        <f t="shared" si="0"/>
        <v>122597496.24000004</v>
      </c>
    </row>
    <row r="37" spans="1:31" s="14" customFormat="1" ht="12" x14ac:dyDescent="0.2">
      <c r="A37" s="10">
        <v>30672577809</v>
      </c>
      <c r="B37" s="11" t="s">
        <v>36</v>
      </c>
      <c r="C37" s="12">
        <v>318</v>
      </c>
      <c r="D37" s="13">
        <v>17517036.660000004</v>
      </c>
      <c r="E37" s="12">
        <v>321</v>
      </c>
      <c r="F37" s="13">
        <v>21179777.570000011</v>
      </c>
      <c r="G37" s="12">
        <v>318</v>
      </c>
      <c r="H37" s="13">
        <v>18465404.479999989</v>
      </c>
      <c r="I37" s="33">
        <f t="shared" si="1"/>
        <v>57162218.710000008</v>
      </c>
      <c r="J37" s="12">
        <v>306</v>
      </c>
      <c r="K37" s="13">
        <v>19152180.98</v>
      </c>
      <c r="L37" s="12">
        <v>304</v>
      </c>
      <c r="M37" s="13">
        <v>19215035</v>
      </c>
      <c r="N37" s="12">
        <v>304</v>
      </c>
      <c r="O37" s="13">
        <v>28940521.569999993</v>
      </c>
      <c r="P37" s="33">
        <f t="shared" si="2"/>
        <v>67307737.549999997</v>
      </c>
      <c r="Q37" s="12">
        <v>303</v>
      </c>
      <c r="R37" s="13">
        <v>20958754.739999995</v>
      </c>
      <c r="S37" s="12">
        <v>303</v>
      </c>
      <c r="T37" s="13">
        <v>21162548.329999994</v>
      </c>
      <c r="U37" s="12">
        <v>303</v>
      </c>
      <c r="V37" s="13">
        <v>21175008.610000011</v>
      </c>
      <c r="W37" s="33">
        <f t="shared" si="3"/>
        <v>63296311.680000007</v>
      </c>
      <c r="X37" s="12">
        <v>309</v>
      </c>
      <c r="Y37" s="13">
        <v>24208270.080000002</v>
      </c>
      <c r="Z37" s="12">
        <v>304</v>
      </c>
      <c r="AA37" s="13">
        <v>24898609.82</v>
      </c>
      <c r="AB37" s="12">
        <v>340</v>
      </c>
      <c r="AC37" s="13">
        <v>38516201.899999999</v>
      </c>
      <c r="AD37" s="33">
        <f t="shared" si="4"/>
        <v>87623081.800000012</v>
      </c>
      <c r="AE37" s="33">
        <f t="shared" si="0"/>
        <v>275389349.74000001</v>
      </c>
    </row>
    <row r="38" spans="1:31" s="14" customFormat="1" ht="12" x14ac:dyDescent="0.2">
      <c r="A38" s="10">
        <v>30672542622</v>
      </c>
      <c r="B38" s="11" t="s">
        <v>37</v>
      </c>
      <c r="C38" s="12">
        <v>116</v>
      </c>
      <c r="D38" s="13">
        <v>3359326.4500000016</v>
      </c>
      <c r="E38" s="12">
        <v>116</v>
      </c>
      <c r="F38" s="13">
        <v>3354826.5100000016</v>
      </c>
      <c r="G38" s="12">
        <v>118</v>
      </c>
      <c r="H38" s="13">
        <v>3403505.0900000012</v>
      </c>
      <c r="I38" s="33">
        <f t="shared" si="1"/>
        <v>10117658.050000004</v>
      </c>
      <c r="J38" s="12">
        <v>118</v>
      </c>
      <c r="K38" s="13">
        <v>3846944.7300000009</v>
      </c>
      <c r="L38" s="12">
        <v>118</v>
      </c>
      <c r="M38" s="13">
        <v>3845193.2100000009</v>
      </c>
      <c r="N38" s="12">
        <v>122</v>
      </c>
      <c r="O38" s="13">
        <v>5844681.2499999972</v>
      </c>
      <c r="P38" s="33">
        <f t="shared" si="2"/>
        <v>13536819.189999998</v>
      </c>
      <c r="Q38" s="12">
        <v>119</v>
      </c>
      <c r="R38" s="13">
        <v>4317186.1899999976</v>
      </c>
      <c r="S38" s="12">
        <v>119</v>
      </c>
      <c r="T38" s="13">
        <v>4401905.7799999975</v>
      </c>
      <c r="U38" s="12">
        <v>120</v>
      </c>
      <c r="V38" s="13">
        <v>4433949.0599999977</v>
      </c>
      <c r="W38" s="33">
        <f t="shared" si="3"/>
        <v>13153041.029999994</v>
      </c>
      <c r="X38" s="12">
        <v>119</v>
      </c>
      <c r="Y38" s="13">
        <v>4956245.2100000018</v>
      </c>
      <c r="Z38" s="12">
        <v>122</v>
      </c>
      <c r="AA38" s="13">
        <v>5051460.0200000023</v>
      </c>
      <c r="AB38" s="12">
        <v>128</v>
      </c>
      <c r="AC38" s="13">
        <v>7820443.0900000017</v>
      </c>
      <c r="AD38" s="33">
        <f t="shared" si="4"/>
        <v>17828148.320000008</v>
      </c>
      <c r="AE38" s="33">
        <f t="shared" si="0"/>
        <v>54635666.590000004</v>
      </c>
    </row>
    <row r="39" spans="1:31" s="14" customFormat="1" ht="12" x14ac:dyDescent="0.2">
      <c r="A39" s="10">
        <v>30672544153</v>
      </c>
      <c r="B39" s="11" t="s">
        <v>38</v>
      </c>
      <c r="C39" s="12">
        <v>312</v>
      </c>
      <c r="D39" s="13">
        <v>7585930.46</v>
      </c>
      <c r="E39" s="12">
        <v>312</v>
      </c>
      <c r="F39" s="13">
        <v>7955488.7599999979</v>
      </c>
      <c r="G39" s="12">
        <v>315</v>
      </c>
      <c r="H39" s="13">
        <v>8008349.8299999963</v>
      </c>
      <c r="I39" s="33">
        <f t="shared" si="1"/>
        <v>23549769.049999997</v>
      </c>
      <c r="J39" s="12">
        <v>316</v>
      </c>
      <c r="K39" s="13">
        <v>8833664.2099999972</v>
      </c>
      <c r="L39" s="12">
        <v>317</v>
      </c>
      <c r="M39" s="13">
        <v>8843706.0299999956</v>
      </c>
      <c r="N39" s="12">
        <v>319</v>
      </c>
      <c r="O39" s="13">
        <v>13106845.739999998</v>
      </c>
      <c r="P39" s="33">
        <f t="shared" si="2"/>
        <v>30784215.979999993</v>
      </c>
      <c r="Q39" s="12">
        <v>311</v>
      </c>
      <c r="R39" s="13">
        <v>9502576.3499999959</v>
      </c>
      <c r="S39" s="12">
        <v>317</v>
      </c>
      <c r="T39" s="13">
        <v>9637892.929999996</v>
      </c>
      <c r="U39" s="12">
        <v>322</v>
      </c>
      <c r="V39" s="13">
        <v>9719113.0299999975</v>
      </c>
      <c r="W39" s="33">
        <f t="shared" si="3"/>
        <v>28859582.309999991</v>
      </c>
      <c r="X39" s="12">
        <v>322</v>
      </c>
      <c r="Y39" s="13">
        <v>11207709.060000001</v>
      </c>
      <c r="Z39" s="12">
        <v>322</v>
      </c>
      <c r="AA39" s="13">
        <v>11181927.27</v>
      </c>
      <c r="AB39" s="12">
        <v>326</v>
      </c>
      <c r="AC39" s="13">
        <v>16328086.530000009</v>
      </c>
      <c r="AD39" s="33">
        <f t="shared" si="4"/>
        <v>38717722.860000007</v>
      </c>
      <c r="AE39" s="33">
        <f t="shared" si="0"/>
        <v>121911290.19999999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1319</v>
      </c>
      <c r="D40" s="13">
        <v>39267893.390000045</v>
      </c>
      <c r="E40" s="12">
        <v>1327</v>
      </c>
      <c r="F40" s="13">
        <v>40694578.329999998</v>
      </c>
      <c r="G40" s="12">
        <v>1311</v>
      </c>
      <c r="H40" s="13">
        <v>46522601.719999924</v>
      </c>
      <c r="I40" s="33">
        <f t="shared" si="1"/>
        <v>126485073.43999997</v>
      </c>
      <c r="J40" s="12">
        <v>1313</v>
      </c>
      <c r="K40" s="13">
        <v>46757779.380000047</v>
      </c>
      <c r="L40" s="12">
        <v>1310</v>
      </c>
      <c r="M40" s="13">
        <v>49820607.059999928</v>
      </c>
      <c r="N40" s="12">
        <v>1304</v>
      </c>
      <c r="O40" s="13">
        <v>67786308.389999986</v>
      </c>
      <c r="P40" s="33">
        <f t="shared" si="2"/>
        <v>164364694.82999995</v>
      </c>
      <c r="Q40" s="12">
        <v>1301</v>
      </c>
      <c r="R40" s="13">
        <v>53302915.970000006</v>
      </c>
      <c r="S40" s="12">
        <v>1301</v>
      </c>
      <c r="T40" s="13">
        <v>53328747.540000074</v>
      </c>
      <c r="U40" s="12">
        <v>1304</v>
      </c>
      <c r="V40" s="13">
        <v>53912780.870000057</v>
      </c>
      <c r="W40" s="33">
        <f t="shared" si="3"/>
        <v>160544444.38000014</v>
      </c>
      <c r="X40" s="12">
        <v>1305</v>
      </c>
      <c r="Y40" s="13">
        <v>69560801.100000083</v>
      </c>
      <c r="Z40" s="12">
        <v>1306</v>
      </c>
      <c r="AA40" s="13">
        <v>72347255.109999985</v>
      </c>
      <c r="AB40" s="12">
        <v>1308</v>
      </c>
      <c r="AC40" s="13">
        <v>128667211.19000028</v>
      </c>
      <c r="AD40" s="33">
        <f t="shared" si="4"/>
        <v>270575267.40000033</v>
      </c>
      <c r="AE40" s="33">
        <f t="shared" si="0"/>
        <v>721969480.05000043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O41" si="5">SUM(C5:C40)</f>
        <v>15104</v>
      </c>
      <c r="D41" s="18">
        <f t="shared" si="5"/>
        <v>561984685.80999994</v>
      </c>
      <c r="E41" s="17">
        <f t="shared" si="5"/>
        <v>15173</v>
      </c>
      <c r="F41" s="18">
        <f t="shared" si="5"/>
        <v>577802294.50999999</v>
      </c>
      <c r="G41" s="17">
        <f t="shared" si="5"/>
        <v>14998</v>
      </c>
      <c r="H41" s="18">
        <f t="shared" si="5"/>
        <v>565890690.23999965</v>
      </c>
      <c r="I41" s="18">
        <f t="shared" si="5"/>
        <v>1705677670.5599995</v>
      </c>
      <c r="J41" s="17">
        <f t="shared" si="5"/>
        <v>14768</v>
      </c>
      <c r="K41" s="18">
        <f t="shared" si="5"/>
        <v>591470980.48000002</v>
      </c>
      <c r="L41" s="17">
        <f t="shared" si="5"/>
        <v>14832</v>
      </c>
      <c r="M41" s="18">
        <f t="shared" si="5"/>
        <v>608107573.58999991</v>
      </c>
      <c r="N41" s="17">
        <f t="shared" si="5"/>
        <v>14813</v>
      </c>
      <c r="O41" s="18">
        <f t="shared" si="5"/>
        <v>855235638.00000012</v>
      </c>
      <c r="P41" s="18">
        <f t="shared" ref="P41" si="6">SUM(P5:P40)</f>
        <v>2054814192.0699999</v>
      </c>
      <c r="Q41" s="17">
        <f t="shared" ref="Q41:AE41" si="7">SUM(Q5:Q40)</f>
        <v>14803</v>
      </c>
      <c r="R41" s="18">
        <f t="shared" si="7"/>
        <v>712050393.38999999</v>
      </c>
      <c r="S41" s="17">
        <f t="shared" si="7"/>
        <v>14938</v>
      </c>
      <c r="T41" s="18">
        <f t="shared" si="7"/>
        <v>675042211.88</v>
      </c>
      <c r="U41" s="17">
        <f t="shared" si="7"/>
        <v>14993</v>
      </c>
      <c r="V41" s="18">
        <f t="shared" si="7"/>
        <v>675223592.51999998</v>
      </c>
      <c r="W41" s="18">
        <f t="shared" si="7"/>
        <v>2062316197.7899997</v>
      </c>
      <c r="X41" s="17">
        <f t="shared" si="7"/>
        <v>15029</v>
      </c>
      <c r="Y41" s="18">
        <f t="shared" si="7"/>
        <v>774594187.49999976</v>
      </c>
      <c r="Z41" s="17">
        <f t="shared" si="7"/>
        <v>15159</v>
      </c>
      <c r="AA41" s="18">
        <f t="shared" si="7"/>
        <v>786441735.35999978</v>
      </c>
      <c r="AB41" s="17">
        <f t="shared" si="7"/>
        <v>15626</v>
      </c>
      <c r="AC41" s="18">
        <f t="shared" si="7"/>
        <v>1109827856.6400006</v>
      </c>
      <c r="AD41" s="18">
        <f t="shared" si="7"/>
        <v>2670863779.499999</v>
      </c>
      <c r="AE41" s="18">
        <f t="shared" si="7"/>
        <v>8493671839.9199982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4" spans="1:31" x14ac:dyDescent="0.25">
      <c r="D44" s="26"/>
      <c r="F44" s="26"/>
      <c r="H44" s="26"/>
    </row>
    <row r="45" spans="1:31" s="23" customFormat="1" x14ac:dyDescent="0.25">
      <c r="A45" s="20"/>
      <c r="B45" s="21"/>
      <c r="C45" s="22"/>
      <c r="D45" s="22"/>
      <c r="E45" s="22"/>
      <c r="F45" s="22"/>
      <c r="G45" s="22"/>
      <c r="H45" s="36"/>
      <c r="I45" s="36"/>
      <c r="J45" s="22"/>
      <c r="K45" s="36"/>
      <c r="L45" s="22"/>
      <c r="M45" s="36"/>
      <c r="N45" s="22"/>
      <c r="O45" s="36"/>
      <c r="P45" s="36"/>
      <c r="Q45" s="22"/>
      <c r="R45" s="36"/>
      <c r="S45" s="22"/>
      <c r="T45" s="36"/>
      <c r="U45" s="22"/>
      <c r="V45" s="36"/>
      <c r="W45" s="36"/>
      <c r="X45" s="22"/>
      <c r="Y45" s="36"/>
      <c r="Z45" s="22"/>
      <c r="AA45" s="36"/>
      <c r="AB45" s="22"/>
      <c r="AC45" s="36"/>
      <c r="AD45" s="36"/>
      <c r="AE45" s="36"/>
    </row>
    <row r="49" spans="1:85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2" spans="1:85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</sheetData>
  <mergeCells count="20">
    <mergeCell ref="Z3:AA3"/>
    <mergeCell ref="AB3:AC3"/>
    <mergeCell ref="AD3:AD4"/>
    <mergeCell ref="AE3:AE4"/>
    <mergeCell ref="Q3:R3"/>
    <mergeCell ref="S3:T3"/>
    <mergeCell ref="U3:V3"/>
    <mergeCell ref="W3:W4"/>
    <mergeCell ref="X3:Y3"/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50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Q1" sqref="Q1:Q1048576"/>
    </sheetView>
  </sheetViews>
  <sheetFormatPr baseColWidth="10" defaultRowHeight="15" x14ac:dyDescent="0.25"/>
  <cols>
    <col min="1" max="1" width="14.5703125" style="24" hidden="1" customWidth="1"/>
    <col min="2" max="2" width="20.28515625" style="25" customWidth="1"/>
    <col min="3" max="3" width="9.28515625" style="26" customWidth="1"/>
    <col min="4" max="4" width="13" style="27" customWidth="1"/>
    <col min="5" max="5" width="10.28515625" style="26" customWidth="1"/>
    <col min="6" max="6" width="13.140625" style="27" customWidth="1"/>
    <col min="7" max="7" width="9.140625" style="26" customWidth="1"/>
    <col min="8" max="8" width="13.140625" style="27" customWidth="1"/>
    <col min="9" max="9" width="14.42578125" style="1" customWidth="1"/>
    <col min="10" max="10" width="10.42578125" style="26" customWidth="1"/>
    <col min="11" max="11" width="14.42578125" style="27" customWidth="1"/>
    <col min="12" max="12" width="9.42578125" style="26" customWidth="1"/>
    <col min="13" max="13" width="13" style="27" customWidth="1"/>
    <col min="14" max="14" width="9.28515625" style="26" customWidth="1"/>
    <col min="15" max="15" width="13.42578125" style="27" customWidth="1"/>
    <col min="16" max="16" width="14.5703125" style="1" customWidth="1"/>
    <col min="17" max="17" width="11.42578125" style="1"/>
    <col min="18" max="18" width="12.5703125" style="1" customWidth="1"/>
    <col min="19" max="19" width="11.42578125" style="1"/>
    <col min="20" max="20" width="13.42578125" style="1" customWidth="1"/>
    <col min="21" max="21" width="12.28515625" style="1" customWidth="1"/>
    <col min="22" max="22" width="12.7109375" style="1" customWidth="1"/>
    <col min="23" max="23" width="14.85546875" style="1" customWidth="1"/>
    <col min="24" max="24" width="11.42578125" style="1"/>
    <col min="25" max="25" width="13.42578125" style="1" customWidth="1"/>
    <col min="26" max="26" width="11.42578125" style="1"/>
    <col min="27" max="27" width="13.7109375" style="1" customWidth="1"/>
    <col min="28" max="28" width="11.42578125" style="1"/>
    <col min="29" max="29" width="13" style="1" customWidth="1"/>
    <col min="30" max="30" width="14.28515625" style="1" customWidth="1"/>
    <col min="31" max="31" width="15.5703125" style="1" customWidth="1"/>
    <col min="32" max="16384" width="11.42578125" style="1"/>
  </cols>
  <sheetData>
    <row r="1" spans="1:31" ht="53.25" customHeight="1" x14ac:dyDescent="0.25">
      <c r="A1" s="74" t="s">
        <v>95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J2" s="4"/>
      <c r="K2" s="5"/>
      <c r="L2" s="4"/>
      <c r="M2" s="5"/>
      <c r="N2" s="4"/>
      <c r="O2" s="5"/>
    </row>
    <row r="3" spans="1:31" ht="18" customHeight="1" x14ac:dyDescent="0.25">
      <c r="A3" s="69" t="s">
        <v>0</v>
      </c>
      <c r="B3" s="76" t="s">
        <v>1</v>
      </c>
      <c r="C3" s="71" t="s">
        <v>96</v>
      </c>
      <c r="D3" s="72"/>
      <c r="E3" s="71" t="s">
        <v>97</v>
      </c>
      <c r="F3" s="72"/>
      <c r="G3" s="71" t="s">
        <v>98</v>
      </c>
      <c r="H3" s="72"/>
      <c r="I3" s="79" t="s">
        <v>99</v>
      </c>
      <c r="J3" s="71" t="s">
        <v>100</v>
      </c>
      <c r="K3" s="72"/>
      <c r="L3" s="71" t="s">
        <v>101</v>
      </c>
      <c r="M3" s="72"/>
      <c r="N3" s="71" t="s">
        <v>102</v>
      </c>
      <c r="O3" s="72"/>
      <c r="P3" s="79" t="s">
        <v>103</v>
      </c>
      <c r="Q3" s="71" t="s">
        <v>104</v>
      </c>
      <c r="R3" s="72"/>
      <c r="S3" s="71" t="s">
        <v>105</v>
      </c>
      <c r="T3" s="72"/>
      <c r="U3" s="71" t="s">
        <v>106</v>
      </c>
      <c r="V3" s="72"/>
      <c r="W3" s="79" t="s">
        <v>107</v>
      </c>
      <c r="X3" s="71" t="s">
        <v>108</v>
      </c>
      <c r="Y3" s="72"/>
      <c r="Z3" s="71" t="s">
        <v>109</v>
      </c>
      <c r="AA3" s="72"/>
      <c r="AB3" s="71" t="s">
        <v>110</v>
      </c>
      <c r="AC3" s="72"/>
      <c r="AD3" s="79" t="s">
        <v>111</v>
      </c>
      <c r="AE3" s="81" t="s">
        <v>112</v>
      </c>
    </row>
    <row r="4" spans="1:31" s="9" customFormat="1" ht="24.75" customHeight="1" x14ac:dyDescent="0.25">
      <c r="A4" s="70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80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80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80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80"/>
      <c r="AE4" s="82"/>
    </row>
    <row r="5" spans="1:31" s="14" customFormat="1" ht="12" x14ac:dyDescent="0.2">
      <c r="A5" s="10">
        <v>30999274869</v>
      </c>
      <c r="B5" s="11" t="s">
        <v>5</v>
      </c>
      <c r="C5" s="38">
        <v>265</v>
      </c>
      <c r="D5" s="13">
        <v>4421244.3699999982</v>
      </c>
      <c r="E5" s="38">
        <v>266</v>
      </c>
      <c r="F5" s="13">
        <v>4363313.5699999994</v>
      </c>
      <c r="G5" s="38">
        <v>266</v>
      </c>
      <c r="H5" s="13">
        <v>4279335.6800000016</v>
      </c>
      <c r="I5" s="39">
        <v>13063893.619999999</v>
      </c>
      <c r="J5" s="38">
        <v>267</v>
      </c>
      <c r="K5" s="13">
        <v>4949563.3900000043</v>
      </c>
      <c r="L5" s="38">
        <v>265</v>
      </c>
      <c r="M5" s="13">
        <v>4486207.8499999978</v>
      </c>
      <c r="N5" s="38">
        <v>264</v>
      </c>
      <c r="O5" s="13">
        <v>7312117.4400000004</v>
      </c>
      <c r="P5" s="39">
        <v>16747888.680000003</v>
      </c>
      <c r="Q5" s="12">
        <v>263</v>
      </c>
      <c r="R5" s="13">
        <v>4862708.2800000012</v>
      </c>
      <c r="S5" s="12">
        <v>259</v>
      </c>
      <c r="T5" s="13">
        <v>4876538.7899999982</v>
      </c>
      <c r="U5" s="12">
        <v>260</v>
      </c>
      <c r="V5" s="13">
        <v>4902685.3799999971</v>
      </c>
      <c r="W5" s="39">
        <f>+R5+T5+V5</f>
        <v>14641932.449999997</v>
      </c>
      <c r="X5" s="12">
        <v>264</v>
      </c>
      <c r="Y5" s="13">
        <v>5925434.6500000022</v>
      </c>
      <c r="Z5" s="12">
        <v>265</v>
      </c>
      <c r="AA5" s="13">
        <v>7322546.1800000034</v>
      </c>
      <c r="AB5" s="12">
        <v>264</v>
      </c>
      <c r="AC5" s="13">
        <v>10520969.860000005</v>
      </c>
      <c r="AD5" s="39">
        <f>+Y5+AA5+AC5</f>
        <v>23768950.690000013</v>
      </c>
      <c r="AE5" s="39">
        <f t="shared" ref="AE5:AE40" si="0">+I5+P5+W5+AD5</f>
        <v>68222665.440000013</v>
      </c>
    </row>
    <row r="6" spans="1:31" s="14" customFormat="1" ht="15.75" customHeight="1" x14ac:dyDescent="0.2">
      <c r="A6" s="10">
        <v>30999161851</v>
      </c>
      <c r="B6" s="11" t="s">
        <v>6</v>
      </c>
      <c r="C6" s="38">
        <v>137</v>
      </c>
      <c r="D6" s="13">
        <v>2390011.3800000004</v>
      </c>
      <c r="E6" s="38">
        <v>138</v>
      </c>
      <c r="F6" s="13">
        <v>2398030.8099999991</v>
      </c>
      <c r="G6" s="38">
        <v>138</v>
      </c>
      <c r="H6" s="13">
        <v>2404747.6099999985</v>
      </c>
      <c r="I6" s="39">
        <v>7192789.799999998</v>
      </c>
      <c r="J6" s="38">
        <v>136</v>
      </c>
      <c r="K6" s="13">
        <v>2530325.1199999996</v>
      </c>
      <c r="L6" s="38">
        <v>136</v>
      </c>
      <c r="M6" s="13">
        <v>2516378.41</v>
      </c>
      <c r="N6" s="38">
        <v>144</v>
      </c>
      <c r="O6" s="13">
        <v>2647373.0200000005</v>
      </c>
      <c r="P6" s="39">
        <v>7694076.5499999998</v>
      </c>
      <c r="Q6" s="12">
        <v>144</v>
      </c>
      <c r="R6" s="13">
        <v>4193720.5999999978</v>
      </c>
      <c r="S6" s="12">
        <v>145</v>
      </c>
      <c r="T6" s="13">
        <v>2914860.75</v>
      </c>
      <c r="U6" s="12">
        <v>143</v>
      </c>
      <c r="V6" s="13">
        <v>2889085.1899999995</v>
      </c>
      <c r="W6" s="39">
        <f t="shared" ref="W6:W40" si="1">+R6+T6+V6</f>
        <v>9997666.5399999972</v>
      </c>
      <c r="X6" s="12">
        <v>143</v>
      </c>
      <c r="Y6" s="13">
        <v>3507005.2099999995</v>
      </c>
      <c r="Z6" s="12">
        <v>156</v>
      </c>
      <c r="AA6" s="13">
        <v>3729625.1700000004</v>
      </c>
      <c r="AB6" s="12">
        <v>156</v>
      </c>
      <c r="AC6" s="13">
        <v>5551937.9499999993</v>
      </c>
      <c r="AD6" s="39">
        <f t="shared" ref="AD6:AD40" si="2">+Y6+AA6+AC6</f>
        <v>12788568.329999998</v>
      </c>
      <c r="AE6" s="39">
        <f t="shared" si="0"/>
        <v>37673101.219999991</v>
      </c>
    </row>
    <row r="7" spans="1:31" s="14" customFormat="1" ht="12" x14ac:dyDescent="0.2">
      <c r="A7" s="10">
        <v>30999276462</v>
      </c>
      <c r="B7" s="11" t="s">
        <v>7</v>
      </c>
      <c r="C7" s="38">
        <v>192</v>
      </c>
      <c r="D7" s="13">
        <v>5013850.6699999953</v>
      </c>
      <c r="E7" s="38">
        <v>190</v>
      </c>
      <c r="F7" s="13">
        <v>5135468.549999998</v>
      </c>
      <c r="G7" s="38">
        <v>190</v>
      </c>
      <c r="H7" s="13">
        <v>5171099.129999999</v>
      </c>
      <c r="I7" s="39">
        <v>15320418.349999992</v>
      </c>
      <c r="J7" s="38">
        <v>192</v>
      </c>
      <c r="K7" s="13">
        <v>5889274.759999997</v>
      </c>
      <c r="L7" s="38">
        <v>192</v>
      </c>
      <c r="M7" s="13">
        <v>5558812.7899999963</v>
      </c>
      <c r="N7" s="38">
        <v>193</v>
      </c>
      <c r="O7" s="13">
        <v>8195070.7500000009</v>
      </c>
      <c r="P7" s="39">
        <v>19643158.299999993</v>
      </c>
      <c r="Q7" s="12">
        <v>193</v>
      </c>
      <c r="R7" s="13">
        <v>5935368.4500000002</v>
      </c>
      <c r="S7" s="12">
        <v>195</v>
      </c>
      <c r="T7" s="13">
        <v>7013028.5600000024</v>
      </c>
      <c r="U7" s="12">
        <v>197</v>
      </c>
      <c r="V7" s="13">
        <v>6296638.4900000012</v>
      </c>
      <c r="W7" s="39">
        <f t="shared" si="1"/>
        <v>19245035.500000004</v>
      </c>
      <c r="X7" s="12">
        <v>200</v>
      </c>
      <c r="Y7" s="13">
        <v>6915734.1699999962</v>
      </c>
      <c r="Z7" s="12">
        <v>204</v>
      </c>
      <c r="AA7" s="13">
        <v>7661836.0399999963</v>
      </c>
      <c r="AB7" s="12">
        <v>205</v>
      </c>
      <c r="AC7" s="13">
        <v>12093635.739999998</v>
      </c>
      <c r="AD7" s="39">
        <f t="shared" si="2"/>
        <v>26671205.949999992</v>
      </c>
      <c r="AE7" s="39">
        <f t="shared" si="0"/>
        <v>80879818.099999979</v>
      </c>
    </row>
    <row r="8" spans="1:31" s="14" customFormat="1" ht="12" x14ac:dyDescent="0.2">
      <c r="A8" s="10">
        <v>30999124352</v>
      </c>
      <c r="B8" s="11" t="s">
        <v>8</v>
      </c>
      <c r="C8" s="38">
        <v>165</v>
      </c>
      <c r="D8" s="13">
        <v>2870053.1700000032</v>
      </c>
      <c r="E8" s="38">
        <v>165</v>
      </c>
      <c r="F8" s="13">
        <v>2852211.5400000019</v>
      </c>
      <c r="G8" s="38">
        <v>166</v>
      </c>
      <c r="H8" s="13">
        <v>2890800.5300000026</v>
      </c>
      <c r="I8" s="39">
        <v>8613065.2400000077</v>
      </c>
      <c r="J8" s="38">
        <v>162</v>
      </c>
      <c r="K8" s="13">
        <v>3023144.1299999976</v>
      </c>
      <c r="L8" s="38">
        <v>163</v>
      </c>
      <c r="M8" s="13">
        <v>2956131.4299999974</v>
      </c>
      <c r="N8" s="38">
        <v>164</v>
      </c>
      <c r="O8" s="13">
        <v>4201275.2199999979</v>
      </c>
      <c r="P8" s="39">
        <v>10180550.779999994</v>
      </c>
      <c r="Q8" s="12">
        <v>165</v>
      </c>
      <c r="R8" s="13">
        <v>3106077.850000001</v>
      </c>
      <c r="S8" s="12">
        <v>182</v>
      </c>
      <c r="T8" s="13">
        <v>3427315.9200000032</v>
      </c>
      <c r="U8" s="12">
        <v>188</v>
      </c>
      <c r="V8" s="13">
        <v>3525750.5800000043</v>
      </c>
      <c r="W8" s="39">
        <f t="shared" si="1"/>
        <v>10059144.350000009</v>
      </c>
      <c r="X8" s="12">
        <v>188</v>
      </c>
      <c r="Y8" s="13">
        <v>3995520.2100000037</v>
      </c>
      <c r="Z8" s="12">
        <v>189</v>
      </c>
      <c r="AA8" s="13">
        <v>3984798.4400000046</v>
      </c>
      <c r="AB8" s="12">
        <v>189</v>
      </c>
      <c r="AC8" s="13">
        <v>5671449.0599999987</v>
      </c>
      <c r="AD8" s="39">
        <f t="shared" si="2"/>
        <v>13651767.710000006</v>
      </c>
      <c r="AE8" s="39">
        <f t="shared" si="0"/>
        <v>42504528.080000021</v>
      </c>
    </row>
    <row r="9" spans="1:31" s="14" customFormat="1" ht="12" x14ac:dyDescent="0.2">
      <c r="A9" s="10">
        <v>30672546067</v>
      </c>
      <c r="B9" s="11" t="s">
        <v>9</v>
      </c>
      <c r="C9" s="38">
        <v>124</v>
      </c>
      <c r="D9" s="13">
        <v>2124467.4</v>
      </c>
      <c r="E9" s="38">
        <v>124</v>
      </c>
      <c r="F9" s="13">
        <v>2126777.4500000002</v>
      </c>
      <c r="G9" s="38">
        <v>124</v>
      </c>
      <c r="H9" s="13">
        <v>2128281.1800000002</v>
      </c>
      <c r="I9" s="39">
        <v>6379526.0299999993</v>
      </c>
      <c r="J9" s="38">
        <v>124</v>
      </c>
      <c r="K9" s="13">
        <v>2264849.0399999996</v>
      </c>
      <c r="L9" s="38">
        <v>123</v>
      </c>
      <c r="M9" s="13">
        <v>2244396.84</v>
      </c>
      <c r="N9" s="38">
        <v>123</v>
      </c>
      <c r="O9" s="13">
        <v>3369047.9000000008</v>
      </c>
      <c r="P9" s="39">
        <v>7878293.7799999993</v>
      </c>
      <c r="Q9" s="12">
        <v>126</v>
      </c>
      <c r="R9" s="13">
        <v>2480067.4399999995</v>
      </c>
      <c r="S9" s="12">
        <v>125</v>
      </c>
      <c r="T9" s="13">
        <v>2464161.6699999995</v>
      </c>
      <c r="U9" s="12">
        <v>128</v>
      </c>
      <c r="V9" s="13">
        <v>2499671.0999999996</v>
      </c>
      <c r="W9" s="39">
        <f t="shared" si="1"/>
        <v>7443900.209999999</v>
      </c>
      <c r="X9" s="12">
        <v>129</v>
      </c>
      <c r="Y9" s="13">
        <v>2847258.8400000022</v>
      </c>
      <c r="Z9" s="12">
        <v>129</v>
      </c>
      <c r="AA9" s="13">
        <v>2850064.2800000021</v>
      </c>
      <c r="AB9" s="12">
        <v>129</v>
      </c>
      <c r="AC9" s="13">
        <v>4268856.259999997</v>
      </c>
      <c r="AD9" s="39">
        <f t="shared" si="2"/>
        <v>9966179.3800000027</v>
      </c>
      <c r="AE9" s="39">
        <f t="shared" si="0"/>
        <v>31667899.399999999</v>
      </c>
    </row>
    <row r="10" spans="1:31" s="14" customFormat="1" ht="15.75" customHeight="1" x14ac:dyDescent="0.2">
      <c r="A10" s="10">
        <v>30672556852</v>
      </c>
      <c r="B10" s="11" t="s">
        <v>10</v>
      </c>
      <c r="C10" s="38">
        <v>145</v>
      </c>
      <c r="D10" s="13">
        <v>3161824.2699999996</v>
      </c>
      <c r="E10" s="38">
        <v>147</v>
      </c>
      <c r="F10" s="13">
        <v>3194428.8400000003</v>
      </c>
      <c r="G10" s="38">
        <v>151</v>
      </c>
      <c r="H10" s="13">
        <v>3257106.3800000004</v>
      </c>
      <c r="I10" s="39">
        <v>9613359.4900000002</v>
      </c>
      <c r="J10" s="38">
        <v>151</v>
      </c>
      <c r="K10" s="13">
        <v>3421551.0800000005</v>
      </c>
      <c r="L10" s="38">
        <v>151</v>
      </c>
      <c r="M10" s="13">
        <v>3402625.870000001</v>
      </c>
      <c r="N10" s="38">
        <v>149</v>
      </c>
      <c r="O10" s="13">
        <v>5050045.8599999994</v>
      </c>
      <c r="P10" s="39">
        <v>11874222.810000001</v>
      </c>
      <c r="Q10" s="12">
        <v>143</v>
      </c>
      <c r="R10" s="13">
        <v>3580423.7899999977</v>
      </c>
      <c r="S10" s="12">
        <v>152</v>
      </c>
      <c r="T10" s="13">
        <v>3733379.839999998</v>
      </c>
      <c r="U10" s="12">
        <v>150</v>
      </c>
      <c r="V10" s="13">
        <v>3696710.6099999989</v>
      </c>
      <c r="W10" s="39">
        <f t="shared" si="1"/>
        <v>11010514.239999995</v>
      </c>
      <c r="X10" s="12">
        <v>150</v>
      </c>
      <c r="Y10" s="13">
        <v>4233409.7399999974</v>
      </c>
      <c r="Z10" s="12">
        <v>151</v>
      </c>
      <c r="AA10" s="13">
        <v>4257611.5599999968</v>
      </c>
      <c r="AB10" s="12">
        <v>151</v>
      </c>
      <c r="AC10" s="13">
        <v>6366766.6200000038</v>
      </c>
      <c r="AD10" s="39">
        <f t="shared" si="2"/>
        <v>14857787.919999998</v>
      </c>
      <c r="AE10" s="39">
        <f t="shared" si="0"/>
        <v>47355884.459999993</v>
      </c>
    </row>
    <row r="11" spans="1:31" s="14" customFormat="1" ht="12" x14ac:dyDescent="0.2">
      <c r="A11" s="10">
        <v>30672580591</v>
      </c>
      <c r="B11" s="11" t="s">
        <v>11</v>
      </c>
      <c r="C11" s="38">
        <v>151</v>
      </c>
      <c r="D11" s="13">
        <v>2829515.3900000011</v>
      </c>
      <c r="E11" s="38">
        <v>152</v>
      </c>
      <c r="F11" s="13">
        <v>2884443.9700000011</v>
      </c>
      <c r="G11" s="38">
        <v>150</v>
      </c>
      <c r="H11" s="13">
        <v>2883069.0600000015</v>
      </c>
      <c r="I11" s="39">
        <v>8597028.4200000037</v>
      </c>
      <c r="J11" s="38">
        <v>150</v>
      </c>
      <c r="K11" s="13">
        <v>3096902.8000000007</v>
      </c>
      <c r="L11" s="38">
        <v>154</v>
      </c>
      <c r="M11" s="13">
        <v>3120776.370000001</v>
      </c>
      <c r="N11" s="38">
        <v>153</v>
      </c>
      <c r="O11" s="13">
        <v>4593980.9400000004</v>
      </c>
      <c r="P11" s="39">
        <v>10811660.110000003</v>
      </c>
      <c r="Q11" s="12">
        <v>151</v>
      </c>
      <c r="R11" s="13">
        <v>3285790.2100000018</v>
      </c>
      <c r="S11" s="12">
        <v>152</v>
      </c>
      <c r="T11" s="13">
        <v>3869771.100000002</v>
      </c>
      <c r="U11" s="12">
        <v>158</v>
      </c>
      <c r="V11" s="13">
        <v>3348086.3000000026</v>
      </c>
      <c r="W11" s="39">
        <f t="shared" si="1"/>
        <v>10503647.610000007</v>
      </c>
      <c r="X11" s="12">
        <v>160</v>
      </c>
      <c r="Y11" s="13">
        <v>3938782.0900000022</v>
      </c>
      <c r="Z11" s="12">
        <v>161</v>
      </c>
      <c r="AA11" s="13">
        <v>3956951.2400000026</v>
      </c>
      <c r="AB11" s="12">
        <v>156</v>
      </c>
      <c r="AC11" s="13">
        <v>5875241.4099999974</v>
      </c>
      <c r="AD11" s="39">
        <f t="shared" si="2"/>
        <v>13770974.740000002</v>
      </c>
      <c r="AE11" s="39">
        <f t="shared" si="0"/>
        <v>43683310.880000018</v>
      </c>
    </row>
    <row r="12" spans="1:31" s="14" customFormat="1" ht="15.75" customHeight="1" x14ac:dyDescent="0.2">
      <c r="A12" s="10">
        <v>30999161541</v>
      </c>
      <c r="B12" s="11" t="s">
        <v>12</v>
      </c>
      <c r="C12" s="38">
        <v>942</v>
      </c>
      <c r="D12" s="13">
        <v>22130079.049999945</v>
      </c>
      <c r="E12" s="38">
        <v>948</v>
      </c>
      <c r="F12" s="13">
        <v>22992862.18999996</v>
      </c>
      <c r="G12" s="38">
        <v>935</v>
      </c>
      <c r="H12" s="13">
        <v>22625799.749999944</v>
      </c>
      <c r="I12" s="39">
        <v>67748740.989999846</v>
      </c>
      <c r="J12" s="38">
        <v>945</v>
      </c>
      <c r="K12" s="13">
        <v>24165565.849999975</v>
      </c>
      <c r="L12" s="38">
        <v>943</v>
      </c>
      <c r="M12" s="13">
        <v>24861251.84999999</v>
      </c>
      <c r="N12" s="38">
        <v>950</v>
      </c>
      <c r="O12" s="13">
        <v>36676619.549999915</v>
      </c>
      <c r="P12" s="39">
        <v>85703437.249999881</v>
      </c>
      <c r="Q12" s="12">
        <v>952</v>
      </c>
      <c r="R12" s="13">
        <v>26489884.590000026</v>
      </c>
      <c r="S12" s="12">
        <v>959</v>
      </c>
      <c r="T12" s="13">
        <v>26404216.210000001</v>
      </c>
      <c r="U12" s="12">
        <v>964</v>
      </c>
      <c r="V12" s="13">
        <v>26706482.520000011</v>
      </c>
      <c r="W12" s="39">
        <f t="shared" si="1"/>
        <v>79600583.320000038</v>
      </c>
      <c r="X12" s="12">
        <v>975</v>
      </c>
      <c r="Y12" s="13">
        <v>31502950.920000006</v>
      </c>
      <c r="Z12" s="12">
        <v>983</v>
      </c>
      <c r="AA12" s="13">
        <v>31201696.279999997</v>
      </c>
      <c r="AB12" s="12">
        <v>990</v>
      </c>
      <c r="AC12" s="13">
        <v>46708641.189999931</v>
      </c>
      <c r="AD12" s="39">
        <f t="shared" si="2"/>
        <v>109413288.38999993</v>
      </c>
      <c r="AE12" s="39">
        <f t="shared" si="0"/>
        <v>342466049.94999969</v>
      </c>
    </row>
    <row r="13" spans="1:31" s="14" customFormat="1" ht="15.75" customHeight="1" x14ac:dyDescent="0.2">
      <c r="A13" s="10">
        <v>30999161789</v>
      </c>
      <c r="B13" s="11" t="s">
        <v>13</v>
      </c>
      <c r="C13" s="38">
        <v>376</v>
      </c>
      <c r="D13" s="13">
        <v>7501859.0800000057</v>
      </c>
      <c r="E13" s="38">
        <v>380</v>
      </c>
      <c r="F13" s="13">
        <v>7591456.2600000054</v>
      </c>
      <c r="G13" s="38">
        <v>381</v>
      </c>
      <c r="H13" s="13">
        <v>7642773.0800000047</v>
      </c>
      <c r="I13" s="39">
        <v>22736088.420000017</v>
      </c>
      <c r="J13" s="38">
        <v>381</v>
      </c>
      <c r="K13" s="13">
        <v>8236258.3800000083</v>
      </c>
      <c r="L13" s="38">
        <v>379</v>
      </c>
      <c r="M13" s="13">
        <v>8210012.6300000083</v>
      </c>
      <c r="N13" s="38">
        <v>378</v>
      </c>
      <c r="O13" s="13">
        <v>12179866.749999998</v>
      </c>
      <c r="P13" s="39">
        <v>28626137.760000013</v>
      </c>
      <c r="Q13" s="12">
        <v>381</v>
      </c>
      <c r="R13" s="13">
        <v>9046533.320000004</v>
      </c>
      <c r="S13" s="12">
        <v>378</v>
      </c>
      <c r="T13" s="13">
        <v>9049155.2300000004</v>
      </c>
      <c r="U13" s="12">
        <v>378</v>
      </c>
      <c r="V13" s="13">
        <v>9087204.120000001</v>
      </c>
      <c r="W13" s="39">
        <f t="shared" si="1"/>
        <v>27182892.670000006</v>
      </c>
      <c r="X13" s="12">
        <v>387</v>
      </c>
      <c r="Y13" s="13">
        <v>10846326.67</v>
      </c>
      <c r="Z13" s="12">
        <v>390</v>
      </c>
      <c r="AA13" s="13">
        <v>10830812.459999999</v>
      </c>
      <c r="AB13" s="12">
        <v>389</v>
      </c>
      <c r="AC13" s="13">
        <v>16312536.01000002</v>
      </c>
      <c r="AD13" s="39">
        <f t="shared" si="2"/>
        <v>37989675.140000015</v>
      </c>
      <c r="AE13" s="39">
        <f t="shared" si="0"/>
        <v>116534793.99000005</v>
      </c>
    </row>
    <row r="14" spans="1:31" s="14" customFormat="1" ht="14.25" x14ac:dyDescent="0.2">
      <c r="A14" s="10">
        <v>30999124425</v>
      </c>
      <c r="B14" s="11" t="s">
        <v>40</v>
      </c>
      <c r="C14" s="38">
        <v>446</v>
      </c>
      <c r="D14" s="13">
        <v>16186682.229999987</v>
      </c>
      <c r="E14" s="38">
        <v>443</v>
      </c>
      <c r="F14" s="13">
        <v>16656387.479999997</v>
      </c>
      <c r="G14" s="38">
        <v>440</v>
      </c>
      <c r="H14" s="13">
        <v>16541609.309999993</v>
      </c>
      <c r="I14" s="39">
        <v>49384679.019999981</v>
      </c>
      <c r="J14" s="38">
        <v>439</v>
      </c>
      <c r="K14" s="13">
        <v>16626576.200000005</v>
      </c>
      <c r="L14" s="38">
        <v>435</v>
      </c>
      <c r="M14" s="13">
        <v>16274711.129999999</v>
      </c>
      <c r="N14" s="38">
        <v>437</v>
      </c>
      <c r="O14" s="13">
        <v>24581267.370000008</v>
      </c>
      <c r="P14" s="39">
        <v>57482554.700000018</v>
      </c>
      <c r="Q14" s="12">
        <v>435</v>
      </c>
      <c r="R14" s="13">
        <v>18429365.459999971</v>
      </c>
      <c r="S14" s="12">
        <v>434</v>
      </c>
      <c r="T14" s="13">
        <v>18779286.989999991</v>
      </c>
      <c r="U14" s="12">
        <v>430</v>
      </c>
      <c r="V14" s="13">
        <v>18010767.740000002</v>
      </c>
      <c r="W14" s="39">
        <f t="shared" si="1"/>
        <v>55219420.18999996</v>
      </c>
      <c r="X14" s="12">
        <v>431</v>
      </c>
      <c r="Y14" s="13">
        <v>18149839.079999991</v>
      </c>
      <c r="Z14" s="12">
        <v>429</v>
      </c>
      <c r="AA14" s="13">
        <v>18158668.469999988</v>
      </c>
      <c r="AB14" s="12">
        <v>429</v>
      </c>
      <c r="AC14" s="13">
        <v>27128606.479999982</v>
      </c>
      <c r="AD14" s="39">
        <f t="shared" si="2"/>
        <v>63437114.029999964</v>
      </c>
      <c r="AE14" s="39">
        <f t="shared" si="0"/>
        <v>225523767.93999994</v>
      </c>
    </row>
    <row r="15" spans="1:31" s="14" customFormat="1" ht="15.75" customHeight="1" x14ac:dyDescent="0.2">
      <c r="A15" s="10">
        <v>30672582578</v>
      </c>
      <c r="B15" s="11" t="s">
        <v>14</v>
      </c>
      <c r="C15" s="38">
        <v>254</v>
      </c>
      <c r="D15" s="13">
        <v>3443548.3000000035</v>
      </c>
      <c r="E15" s="38">
        <v>256</v>
      </c>
      <c r="F15" s="13">
        <v>3356803.5100000026</v>
      </c>
      <c r="G15" s="38">
        <v>257</v>
      </c>
      <c r="H15" s="13">
        <v>3462382.2400000035</v>
      </c>
      <c r="I15" s="39">
        <v>10262734.05000001</v>
      </c>
      <c r="J15" s="38">
        <v>257</v>
      </c>
      <c r="K15" s="13">
        <v>3721731.4799999995</v>
      </c>
      <c r="L15" s="38">
        <v>257</v>
      </c>
      <c r="M15" s="13">
        <v>3790766.6599999978</v>
      </c>
      <c r="N15" s="38">
        <v>256</v>
      </c>
      <c r="O15" s="13">
        <v>5778916.3399999952</v>
      </c>
      <c r="P15" s="39">
        <v>13291414.479999993</v>
      </c>
      <c r="Q15" s="12">
        <v>257</v>
      </c>
      <c r="R15" s="13">
        <v>4221031.3799999934</v>
      </c>
      <c r="S15" s="12">
        <v>257</v>
      </c>
      <c r="T15" s="13">
        <v>4239117.1299999906</v>
      </c>
      <c r="U15" s="12">
        <v>262</v>
      </c>
      <c r="V15" s="13">
        <v>4268100.2899999935</v>
      </c>
      <c r="W15" s="39">
        <f t="shared" si="1"/>
        <v>12728248.799999977</v>
      </c>
      <c r="X15" s="12">
        <v>261</v>
      </c>
      <c r="Y15" s="13">
        <v>4905743.3399999943</v>
      </c>
      <c r="Z15" s="12">
        <v>262</v>
      </c>
      <c r="AA15" s="13">
        <v>4912258.5799999926</v>
      </c>
      <c r="AB15" s="12">
        <v>268</v>
      </c>
      <c r="AC15" s="13">
        <v>7450233.4400000051</v>
      </c>
      <c r="AD15" s="39">
        <f t="shared" si="2"/>
        <v>17268235.359999992</v>
      </c>
      <c r="AE15" s="39">
        <f t="shared" si="0"/>
        <v>53550632.689999968</v>
      </c>
    </row>
    <row r="16" spans="1:31" s="14" customFormat="1" ht="12" x14ac:dyDescent="0.2">
      <c r="A16" s="10">
        <v>30999292778</v>
      </c>
      <c r="B16" s="11" t="s">
        <v>15</v>
      </c>
      <c r="C16" s="38">
        <v>142</v>
      </c>
      <c r="D16" s="13">
        <v>2749204.5899999989</v>
      </c>
      <c r="E16" s="38">
        <v>142</v>
      </c>
      <c r="F16" s="13">
        <v>2820823.3400000026</v>
      </c>
      <c r="G16" s="38">
        <v>142</v>
      </c>
      <c r="H16" s="13">
        <v>2772294.6900000004</v>
      </c>
      <c r="I16" s="39">
        <v>8342322.620000002</v>
      </c>
      <c r="J16" s="38">
        <v>142</v>
      </c>
      <c r="K16" s="13">
        <v>2919176.0999999996</v>
      </c>
      <c r="L16" s="38">
        <v>142</v>
      </c>
      <c r="M16" s="13">
        <v>2946444.4999999995</v>
      </c>
      <c r="N16" s="38">
        <v>142</v>
      </c>
      <c r="O16" s="13">
        <v>4389134.9399999985</v>
      </c>
      <c r="P16" s="39">
        <v>10254755.539999999</v>
      </c>
      <c r="Q16" s="12">
        <v>140</v>
      </c>
      <c r="R16" s="13">
        <v>3178569.72</v>
      </c>
      <c r="S16" s="12">
        <v>140</v>
      </c>
      <c r="T16" s="13">
        <v>3148754.2000000016</v>
      </c>
      <c r="U16" s="12">
        <v>140</v>
      </c>
      <c r="V16" s="13">
        <v>3132921.8200000017</v>
      </c>
      <c r="W16" s="39">
        <f t="shared" si="1"/>
        <v>9460245.7400000039</v>
      </c>
      <c r="X16" s="12">
        <v>140</v>
      </c>
      <c r="Y16" s="13">
        <v>3682778.0399999982</v>
      </c>
      <c r="Z16" s="12">
        <v>140</v>
      </c>
      <c r="AA16" s="13">
        <v>3716725.2399999984</v>
      </c>
      <c r="AB16" s="12">
        <v>140</v>
      </c>
      <c r="AC16" s="13">
        <v>5595598.0499999989</v>
      </c>
      <c r="AD16" s="39">
        <f t="shared" si="2"/>
        <v>12995101.329999994</v>
      </c>
      <c r="AE16" s="39">
        <f t="shared" si="0"/>
        <v>41052425.230000004</v>
      </c>
    </row>
    <row r="17" spans="1:31" s="14" customFormat="1" ht="15.75" customHeight="1" x14ac:dyDescent="0.2">
      <c r="A17" s="10">
        <v>30999276918</v>
      </c>
      <c r="B17" s="11" t="s">
        <v>16</v>
      </c>
      <c r="C17" s="38">
        <v>108</v>
      </c>
      <c r="D17" s="13">
        <v>2229523.2699999996</v>
      </c>
      <c r="E17" s="38">
        <v>107</v>
      </c>
      <c r="F17" s="13">
        <v>2240262.6199999996</v>
      </c>
      <c r="G17" s="38">
        <v>108</v>
      </c>
      <c r="H17" s="13">
        <v>2258854</v>
      </c>
      <c r="I17" s="39">
        <v>6728639.8899999987</v>
      </c>
      <c r="J17" s="38">
        <v>108</v>
      </c>
      <c r="K17" s="13">
        <v>2404740.0200000014</v>
      </c>
      <c r="L17" s="38">
        <v>108</v>
      </c>
      <c r="M17" s="13">
        <v>2411954.6600000011</v>
      </c>
      <c r="N17" s="38">
        <v>108</v>
      </c>
      <c r="O17" s="13">
        <v>3611502.9500000007</v>
      </c>
      <c r="P17" s="39">
        <v>8428197.6300000027</v>
      </c>
      <c r="Q17" s="12">
        <v>107</v>
      </c>
      <c r="R17" s="13">
        <v>2606884.2999999998</v>
      </c>
      <c r="S17" s="12">
        <v>107</v>
      </c>
      <c r="T17" s="13">
        <v>2580014.2199999997</v>
      </c>
      <c r="U17" s="12">
        <v>106</v>
      </c>
      <c r="V17" s="13">
        <v>2579855.4799999995</v>
      </c>
      <c r="W17" s="39">
        <f t="shared" si="1"/>
        <v>7766753.9999999991</v>
      </c>
      <c r="X17" s="12">
        <v>106</v>
      </c>
      <c r="Y17" s="13">
        <v>2962507.7200000007</v>
      </c>
      <c r="Z17" s="12">
        <v>106</v>
      </c>
      <c r="AA17" s="13">
        <v>2959967.1600000006</v>
      </c>
      <c r="AB17" s="12">
        <v>106</v>
      </c>
      <c r="AC17" s="13">
        <v>4439388.0199999986</v>
      </c>
      <c r="AD17" s="39">
        <f t="shared" si="2"/>
        <v>10361862.899999999</v>
      </c>
      <c r="AE17" s="39">
        <f t="shared" si="0"/>
        <v>33285454.419999998</v>
      </c>
    </row>
    <row r="18" spans="1:31" s="14" customFormat="1" ht="12" x14ac:dyDescent="0.2">
      <c r="A18" s="10">
        <v>30999061911</v>
      </c>
      <c r="B18" s="11" t="s">
        <v>17</v>
      </c>
      <c r="C18" s="38">
        <v>308</v>
      </c>
      <c r="D18" s="13">
        <v>10702349.93</v>
      </c>
      <c r="E18" s="38">
        <v>311</v>
      </c>
      <c r="F18" s="13">
        <v>10781843.849999998</v>
      </c>
      <c r="G18" s="38">
        <v>313</v>
      </c>
      <c r="H18" s="13">
        <v>10669069.659999996</v>
      </c>
      <c r="I18" s="39">
        <v>32153263.439999994</v>
      </c>
      <c r="J18" s="38">
        <v>309</v>
      </c>
      <c r="K18" s="13">
        <v>11435789.119999994</v>
      </c>
      <c r="L18" s="38">
        <v>304</v>
      </c>
      <c r="M18" s="13">
        <v>11316008.309999999</v>
      </c>
      <c r="N18" s="38">
        <v>317</v>
      </c>
      <c r="O18" s="13">
        <v>16888224.91</v>
      </c>
      <c r="P18" s="39">
        <v>39640022.339999989</v>
      </c>
      <c r="Q18" s="12">
        <v>319</v>
      </c>
      <c r="R18" s="13">
        <v>12334137.159999989</v>
      </c>
      <c r="S18" s="12">
        <v>315</v>
      </c>
      <c r="T18" s="13">
        <v>12417177.829999987</v>
      </c>
      <c r="U18" s="12">
        <v>316</v>
      </c>
      <c r="V18" s="13">
        <v>12562304.019999988</v>
      </c>
      <c r="W18" s="39">
        <f t="shared" si="1"/>
        <v>37313619.009999961</v>
      </c>
      <c r="X18" s="12">
        <v>316</v>
      </c>
      <c r="Y18" s="13">
        <v>14264614.850000001</v>
      </c>
      <c r="Z18" s="12">
        <v>317</v>
      </c>
      <c r="AA18" s="13">
        <v>14477315.730000004</v>
      </c>
      <c r="AB18" s="12">
        <v>330</v>
      </c>
      <c r="AC18" s="13">
        <v>22252666.75</v>
      </c>
      <c r="AD18" s="39">
        <f t="shared" si="2"/>
        <v>50994597.330000006</v>
      </c>
      <c r="AE18" s="39">
        <f t="shared" si="0"/>
        <v>160101502.11999995</v>
      </c>
    </row>
    <row r="19" spans="1:31" s="14" customFormat="1" ht="15" customHeight="1" x14ac:dyDescent="0.2">
      <c r="A19" s="10">
        <v>30999293383</v>
      </c>
      <c r="B19" s="11" t="s">
        <v>18</v>
      </c>
      <c r="C19" s="38">
        <v>95</v>
      </c>
      <c r="D19" s="13">
        <v>1765860.1800000011</v>
      </c>
      <c r="E19" s="38">
        <v>95</v>
      </c>
      <c r="F19" s="13">
        <v>1765860.1800000011</v>
      </c>
      <c r="G19" s="38">
        <v>95</v>
      </c>
      <c r="H19" s="13">
        <v>1765860.1800000011</v>
      </c>
      <c r="I19" s="39">
        <v>5297580.5400000028</v>
      </c>
      <c r="J19" s="38">
        <v>97</v>
      </c>
      <c r="K19" s="13">
        <v>1906191.8800000001</v>
      </c>
      <c r="L19" s="38">
        <v>97</v>
      </c>
      <c r="M19" s="13">
        <v>1906191.8800000001</v>
      </c>
      <c r="N19" s="38">
        <v>97</v>
      </c>
      <c r="O19" s="13">
        <v>2664108.8800000004</v>
      </c>
      <c r="P19" s="39">
        <v>6476492.6400000006</v>
      </c>
      <c r="Q19" s="12">
        <v>97</v>
      </c>
      <c r="R19" s="13">
        <v>2058455.04</v>
      </c>
      <c r="S19" s="12">
        <v>97</v>
      </c>
      <c r="T19" s="13">
        <v>2058455.04</v>
      </c>
      <c r="U19" s="12">
        <v>97</v>
      </c>
      <c r="V19" s="13">
        <v>2058455.04</v>
      </c>
      <c r="W19" s="39">
        <f t="shared" si="1"/>
        <v>6175365.1200000001</v>
      </c>
      <c r="X19" s="12">
        <v>97</v>
      </c>
      <c r="Y19" s="13">
        <v>2287636.1500000004</v>
      </c>
      <c r="Z19" s="12">
        <v>97</v>
      </c>
      <c r="AA19" s="13">
        <v>2287636.1500000004</v>
      </c>
      <c r="AB19" s="12">
        <v>97</v>
      </c>
      <c r="AC19" s="13">
        <v>3200109.4599999995</v>
      </c>
      <c r="AD19" s="39">
        <f t="shared" si="2"/>
        <v>7775381.7599999998</v>
      </c>
      <c r="AE19" s="39">
        <f t="shared" si="0"/>
        <v>25724820.060000002</v>
      </c>
    </row>
    <row r="20" spans="1:31" s="14" customFormat="1" ht="12" x14ac:dyDescent="0.2">
      <c r="A20" s="10">
        <v>30999251524</v>
      </c>
      <c r="B20" s="11" t="s">
        <v>19</v>
      </c>
      <c r="C20" s="38">
        <v>324</v>
      </c>
      <c r="D20" s="13">
        <v>5942720.6800000006</v>
      </c>
      <c r="E20" s="38">
        <v>324</v>
      </c>
      <c r="F20" s="13">
        <v>6034871.0300000031</v>
      </c>
      <c r="G20" s="38">
        <v>324</v>
      </c>
      <c r="H20" s="13">
        <v>6345154.4000000004</v>
      </c>
      <c r="I20" s="39">
        <v>18322746.110000007</v>
      </c>
      <c r="J20" s="38">
        <v>321</v>
      </c>
      <c r="K20" s="13">
        <v>6341759.8699999945</v>
      </c>
      <c r="L20" s="38">
        <v>319</v>
      </c>
      <c r="M20" s="13">
        <v>6507074.3199999975</v>
      </c>
      <c r="N20" s="38">
        <v>315</v>
      </c>
      <c r="O20" s="13">
        <v>8942720.7600000035</v>
      </c>
      <c r="P20" s="39">
        <v>21791554.949999996</v>
      </c>
      <c r="Q20" s="12">
        <v>314</v>
      </c>
      <c r="R20" s="13">
        <v>6462483.2499999981</v>
      </c>
      <c r="S20" s="12">
        <v>313</v>
      </c>
      <c r="T20" s="13">
        <v>6484596.3899999969</v>
      </c>
      <c r="U20" s="12">
        <v>314</v>
      </c>
      <c r="V20" s="13">
        <v>6546042.2999999989</v>
      </c>
      <c r="W20" s="39">
        <f t="shared" si="1"/>
        <v>19493121.939999994</v>
      </c>
      <c r="X20" s="12">
        <v>314</v>
      </c>
      <c r="Y20" s="13">
        <v>8869332.2400000095</v>
      </c>
      <c r="Z20" s="12">
        <v>314</v>
      </c>
      <c r="AA20" s="13">
        <v>9084788.4400000051</v>
      </c>
      <c r="AB20" s="12">
        <v>317</v>
      </c>
      <c r="AC20" s="13">
        <v>13511535.800000018</v>
      </c>
      <c r="AD20" s="39">
        <f t="shared" si="2"/>
        <v>31465656.480000034</v>
      </c>
      <c r="AE20" s="39">
        <f t="shared" si="0"/>
        <v>91073079.480000034</v>
      </c>
    </row>
    <row r="21" spans="1:31" s="14" customFormat="1" ht="12" x14ac:dyDescent="0.2">
      <c r="A21" s="10">
        <v>30999292913</v>
      </c>
      <c r="B21" s="11" t="s">
        <v>20</v>
      </c>
      <c r="C21" s="38">
        <v>158</v>
      </c>
      <c r="D21" s="13">
        <v>2807654.3299999973</v>
      </c>
      <c r="E21" s="38">
        <v>158</v>
      </c>
      <c r="F21" s="13">
        <v>2790931.1299999976</v>
      </c>
      <c r="G21" s="38">
        <v>157</v>
      </c>
      <c r="H21" s="13">
        <v>2784164.5199999991</v>
      </c>
      <c r="I21" s="39">
        <v>8382749.9799999949</v>
      </c>
      <c r="J21" s="38">
        <v>160</v>
      </c>
      <c r="K21" s="13">
        <v>3028503.8899999992</v>
      </c>
      <c r="L21" s="38">
        <v>160</v>
      </c>
      <c r="M21" s="13">
        <v>3015441.1199999992</v>
      </c>
      <c r="N21" s="38">
        <v>163</v>
      </c>
      <c r="O21" s="13">
        <v>4555222.8</v>
      </c>
      <c r="P21" s="39">
        <v>10599167.809999999</v>
      </c>
      <c r="Q21" s="12">
        <v>164</v>
      </c>
      <c r="R21" s="13">
        <v>3325748.6400000011</v>
      </c>
      <c r="S21" s="12">
        <v>165</v>
      </c>
      <c r="T21" s="13">
        <v>3987415.1400000006</v>
      </c>
      <c r="U21" s="12">
        <v>166</v>
      </c>
      <c r="V21" s="13">
        <v>3326625.8600000008</v>
      </c>
      <c r="W21" s="39">
        <f t="shared" si="1"/>
        <v>10639789.640000002</v>
      </c>
      <c r="X21" s="12">
        <v>167</v>
      </c>
      <c r="Y21" s="13">
        <v>3840561.1299999994</v>
      </c>
      <c r="Z21" s="12">
        <v>169</v>
      </c>
      <c r="AA21" s="13">
        <v>3825094.3299999996</v>
      </c>
      <c r="AB21" s="12">
        <v>168</v>
      </c>
      <c r="AC21" s="13">
        <v>5702505.7300000014</v>
      </c>
      <c r="AD21" s="39">
        <f t="shared" si="2"/>
        <v>13368161.190000001</v>
      </c>
      <c r="AE21" s="39">
        <f t="shared" si="0"/>
        <v>42989868.61999999</v>
      </c>
    </row>
    <row r="22" spans="1:31" s="14" customFormat="1" ht="12" x14ac:dyDescent="0.2">
      <c r="A22" s="10">
        <v>30999260329</v>
      </c>
      <c r="B22" s="11" t="s">
        <v>21</v>
      </c>
      <c r="C22" s="38">
        <v>410</v>
      </c>
      <c r="D22" s="13">
        <v>8117966.2999999933</v>
      </c>
      <c r="E22" s="38">
        <v>410</v>
      </c>
      <c r="F22" s="13">
        <v>8137143.8399999933</v>
      </c>
      <c r="G22" s="38">
        <v>410</v>
      </c>
      <c r="H22" s="13">
        <v>8147789.3499999912</v>
      </c>
      <c r="I22" s="39">
        <v>24402899.489999976</v>
      </c>
      <c r="J22" s="38">
        <v>409</v>
      </c>
      <c r="K22" s="13">
        <v>8663670.1499999873</v>
      </c>
      <c r="L22" s="38">
        <v>411</v>
      </c>
      <c r="M22" s="13">
        <v>8977413.7899999898</v>
      </c>
      <c r="N22" s="38">
        <v>414</v>
      </c>
      <c r="O22" s="13">
        <v>12976259.209999958</v>
      </c>
      <c r="P22" s="39">
        <v>30617343.149999931</v>
      </c>
      <c r="Q22" s="12">
        <v>414</v>
      </c>
      <c r="R22" s="13">
        <v>11104904.019999988</v>
      </c>
      <c r="S22" s="12">
        <v>413</v>
      </c>
      <c r="T22" s="13">
        <v>9569390.6999999955</v>
      </c>
      <c r="U22" s="12">
        <v>412</v>
      </c>
      <c r="V22" s="13">
        <v>9532839.1199999917</v>
      </c>
      <c r="W22" s="39">
        <f t="shared" si="1"/>
        <v>30207133.839999974</v>
      </c>
      <c r="X22" s="12">
        <v>415</v>
      </c>
      <c r="Y22" s="13">
        <v>10993511.319999985</v>
      </c>
      <c r="Z22" s="12">
        <v>414</v>
      </c>
      <c r="AA22" s="13">
        <v>10947248.349999987</v>
      </c>
      <c r="AB22" s="12">
        <v>419</v>
      </c>
      <c r="AC22" s="13">
        <v>16354973.209999977</v>
      </c>
      <c r="AD22" s="39">
        <f t="shared" si="2"/>
        <v>38295732.879999951</v>
      </c>
      <c r="AE22" s="39">
        <f t="shared" si="0"/>
        <v>123523109.35999984</v>
      </c>
    </row>
    <row r="23" spans="1:31" s="14" customFormat="1" ht="15.75" customHeight="1" x14ac:dyDescent="0.2">
      <c r="A23" s="10">
        <v>30672602617</v>
      </c>
      <c r="B23" s="11" t="s">
        <v>22</v>
      </c>
      <c r="C23" s="38">
        <v>69</v>
      </c>
      <c r="D23" s="13">
        <v>1412304.4500000002</v>
      </c>
      <c r="E23" s="38">
        <v>70</v>
      </c>
      <c r="F23" s="13">
        <v>1427319.48</v>
      </c>
      <c r="G23" s="38">
        <v>70</v>
      </c>
      <c r="H23" s="13">
        <v>1431993.2</v>
      </c>
      <c r="I23" s="39">
        <v>4271617.13</v>
      </c>
      <c r="J23" s="38">
        <v>71</v>
      </c>
      <c r="K23" s="13">
        <v>1536035.8099999998</v>
      </c>
      <c r="L23" s="38">
        <v>71</v>
      </c>
      <c r="M23" s="13">
        <v>1536594.3799999997</v>
      </c>
      <c r="N23" s="38">
        <v>71</v>
      </c>
      <c r="O23" s="13">
        <v>2250265.27</v>
      </c>
      <c r="P23" s="39">
        <v>5322895.459999999</v>
      </c>
      <c r="Q23" s="12">
        <v>71</v>
      </c>
      <c r="R23" s="13">
        <v>1676149.2300000004</v>
      </c>
      <c r="S23" s="12">
        <v>72</v>
      </c>
      <c r="T23" s="13">
        <v>1674283.3400000005</v>
      </c>
      <c r="U23" s="12">
        <v>71</v>
      </c>
      <c r="V23" s="13">
        <v>1676979.8000000005</v>
      </c>
      <c r="W23" s="39">
        <f t="shared" si="1"/>
        <v>5027412.370000002</v>
      </c>
      <c r="X23" s="12">
        <v>71</v>
      </c>
      <c r="Y23" s="13">
        <v>1927880.5199999993</v>
      </c>
      <c r="Z23" s="12">
        <v>71</v>
      </c>
      <c r="AA23" s="13">
        <v>1917284.0399999993</v>
      </c>
      <c r="AB23" s="12">
        <v>71</v>
      </c>
      <c r="AC23" s="13">
        <v>2808570.2100000004</v>
      </c>
      <c r="AD23" s="39">
        <f t="shared" si="2"/>
        <v>6653734.7699999996</v>
      </c>
      <c r="AE23" s="39">
        <f t="shared" si="0"/>
        <v>21275659.73</v>
      </c>
    </row>
    <row r="24" spans="1:31" s="14" customFormat="1" ht="12" x14ac:dyDescent="0.2">
      <c r="A24" s="10">
        <v>33672569309</v>
      </c>
      <c r="B24" s="11" t="s">
        <v>23</v>
      </c>
      <c r="C24" s="38">
        <v>201</v>
      </c>
      <c r="D24" s="13">
        <v>4730343.9700000007</v>
      </c>
      <c r="E24" s="38">
        <v>201</v>
      </c>
      <c r="F24" s="13">
        <v>4746922.49</v>
      </c>
      <c r="G24" s="38">
        <v>201</v>
      </c>
      <c r="H24" s="13">
        <v>4706198.2200000025</v>
      </c>
      <c r="I24" s="39">
        <v>14183464.680000003</v>
      </c>
      <c r="J24" s="38">
        <v>201</v>
      </c>
      <c r="K24" s="13">
        <v>4967379.4399999985</v>
      </c>
      <c r="L24" s="38">
        <v>200</v>
      </c>
      <c r="M24" s="13">
        <v>4923568.2899999982</v>
      </c>
      <c r="N24" s="38">
        <v>201</v>
      </c>
      <c r="O24" s="13">
        <v>7289531.9499999974</v>
      </c>
      <c r="P24" s="39">
        <v>17180479.679999992</v>
      </c>
      <c r="Q24" s="12">
        <v>199</v>
      </c>
      <c r="R24" s="13">
        <v>5003137.1599999992</v>
      </c>
      <c r="S24" s="12">
        <v>202</v>
      </c>
      <c r="T24" s="13">
        <v>5389474.7699999996</v>
      </c>
      <c r="U24" s="12">
        <v>202</v>
      </c>
      <c r="V24" s="13">
        <v>5396553.9700000007</v>
      </c>
      <c r="W24" s="39">
        <f t="shared" si="1"/>
        <v>15789165.9</v>
      </c>
      <c r="X24" s="12">
        <v>201</v>
      </c>
      <c r="Y24" s="13">
        <v>6257082.6899999976</v>
      </c>
      <c r="Z24" s="12">
        <v>201</v>
      </c>
      <c r="AA24" s="13">
        <v>6252994.5600000005</v>
      </c>
      <c r="AB24" s="12">
        <v>207</v>
      </c>
      <c r="AC24" s="13">
        <v>9325239.8699999973</v>
      </c>
      <c r="AD24" s="39">
        <f t="shared" si="2"/>
        <v>21835317.119999997</v>
      </c>
      <c r="AE24" s="39">
        <f t="shared" si="0"/>
        <v>68988427.379999995</v>
      </c>
    </row>
    <row r="25" spans="1:31" s="14" customFormat="1" ht="12" x14ac:dyDescent="0.2">
      <c r="A25" s="10">
        <v>30639251663</v>
      </c>
      <c r="B25" s="11" t="s">
        <v>24</v>
      </c>
      <c r="C25" s="38">
        <v>3183</v>
      </c>
      <c r="D25" s="13">
        <v>100568174.87999962</v>
      </c>
      <c r="E25" s="38">
        <v>3162</v>
      </c>
      <c r="F25" s="13">
        <v>99027976.409999758</v>
      </c>
      <c r="G25" s="38">
        <v>2928</v>
      </c>
      <c r="H25" s="13">
        <v>100861469.76000008</v>
      </c>
      <c r="I25" s="39">
        <v>300457621.04999948</v>
      </c>
      <c r="J25" s="38">
        <v>2767</v>
      </c>
      <c r="K25" s="13">
        <v>93970241.890000075</v>
      </c>
      <c r="L25" s="38">
        <v>2677</v>
      </c>
      <c r="M25" s="13">
        <v>92487206.570000142</v>
      </c>
      <c r="N25" s="38">
        <v>2687</v>
      </c>
      <c r="O25" s="13">
        <v>143148760.06000018</v>
      </c>
      <c r="P25" s="39">
        <v>329606208.5200004</v>
      </c>
      <c r="Q25" s="12">
        <v>2681</v>
      </c>
      <c r="R25" s="13">
        <v>97462454.829999819</v>
      </c>
      <c r="S25" s="12">
        <v>2652</v>
      </c>
      <c r="T25" s="13">
        <v>94125496.789999947</v>
      </c>
      <c r="U25" s="12">
        <v>2648</v>
      </c>
      <c r="V25" s="13">
        <v>94655472.300000399</v>
      </c>
      <c r="W25" s="39">
        <f t="shared" si="1"/>
        <v>286243423.9200002</v>
      </c>
      <c r="X25" s="12">
        <v>2578</v>
      </c>
      <c r="Y25" s="13">
        <v>106256176.74000017</v>
      </c>
      <c r="Z25" s="12">
        <v>2726</v>
      </c>
      <c r="AA25" s="13">
        <v>116959540.56000006</v>
      </c>
      <c r="AB25" s="12">
        <v>2819</v>
      </c>
      <c r="AC25" s="13">
        <v>174893001.6199998</v>
      </c>
      <c r="AD25" s="39">
        <f t="shared" si="2"/>
        <v>398108718.92000008</v>
      </c>
      <c r="AE25" s="39">
        <f t="shared" si="0"/>
        <v>1314415972.4100003</v>
      </c>
    </row>
    <row r="26" spans="1:31" s="14" customFormat="1" ht="12" x14ac:dyDescent="0.2">
      <c r="A26" s="10">
        <v>30999241286</v>
      </c>
      <c r="B26" s="11" t="s">
        <v>25</v>
      </c>
      <c r="C26" s="38">
        <v>186</v>
      </c>
      <c r="D26" s="13">
        <v>3272763.6199999992</v>
      </c>
      <c r="E26" s="38">
        <v>186</v>
      </c>
      <c r="F26" s="13">
        <v>3291063.9099999988</v>
      </c>
      <c r="G26" s="38">
        <v>186</v>
      </c>
      <c r="H26" s="13">
        <v>3276239.9899999993</v>
      </c>
      <c r="I26" s="39">
        <v>9840067.5199999958</v>
      </c>
      <c r="J26" s="38">
        <v>186</v>
      </c>
      <c r="K26" s="13">
        <v>3482566.3600000008</v>
      </c>
      <c r="L26" s="38">
        <v>186</v>
      </c>
      <c r="M26" s="13">
        <v>3464794.169999999</v>
      </c>
      <c r="N26" s="38">
        <v>184</v>
      </c>
      <c r="O26" s="13">
        <v>5201633.830000001</v>
      </c>
      <c r="P26" s="39">
        <v>12148994.359999999</v>
      </c>
      <c r="Q26" s="12">
        <v>187</v>
      </c>
      <c r="R26" s="13">
        <v>3748111.6299999976</v>
      </c>
      <c r="S26" s="12">
        <v>185</v>
      </c>
      <c r="T26" s="13">
        <v>3744555.1599999983</v>
      </c>
      <c r="U26" s="12">
        <v>184</v>
      </c>
      <c r="V26" s="13">
        <v>3737622.2599999974</v>
      </c>
      <c r="W26" s="39">
        <f t="shared" si="1"/>
        <v>11230289.049999993</v>
      </c>
      <c r="X26" s="12">
        <v>186</v>
      </c>
      <c r="Y26" s="13">
        <v>4319726.2400000012</v>
      </c>
      <c r="Z26" s="12">
        <v>186</v>
      </c>
      <c r="AA26" s="13">
        <v>4329081.0000000019</v>
      </c>
      <c r="AB26" s="12">
        <v>186</v>
      </c>
      <c r="AC26" s="13">
        <v>6627194.4000000041</v>
      </c>
      <c r="AD26" s="39">
        <f t="shared" si="2"/>
        <v>15276001.640000006</v>
      </c>
      <c r="AE26" s="39">
        <f t="shared" si="0"/>
        <v>48495352.569999993</v>
      </c>
    </row>
    <row r="27" spans="1:31" s="14" customFormat="1" ht="12" x14ac:dyDescent="0.2">
      <c r="A27" s="10">
        <v>30672651057</v>
      </c>
      <c r="B27" s="11" t="s">
        <v>26</v>
      </c>
      <c r="C27" s="38">
        <v>212</v>
      </c>
      <c r="D27" s="13">
        <v>4509431.4000000013</v>
      </c>
      <c r="E27" s="38">
        <v>212</v>
      </c>
      <c r="F27" s="13">
        <v>4475549.4699999988</v>
      </c>
      <c r="G27" s="38">
        <v>211</v>
      </c>
      <c r="H27" s="13">
        <v>4500819.49</v>
      </c>
      <c r="I27" s="39">
        <v>13485800.360000001</v>
      </c>
      <c r="J27" s="38">
        <v>212</v>
      </c>
      <c r="K27" s="13">
        <v>4914379.34</v>
      </c>
      <c r="L27" s="38">
        <v>210</v>
      </c>
      <c r="M27" s="13">
        <v>4857534.2200000016</v>
      </c>
      <c r="N27" s="38">
        <v>208</v>
      </c>
      <c r="O27" s="13">
        <v>7013393.0300000012</v>
      </c>
      <c r="P27" s="39">
        <v>16785306.590000004</v>
      </c>
      <c r="Q27" s="12">
        <v>209</v>
      </c>
      <c r="R27" s="13">
        <v>5226295.0500000035</v>
      </c>
      <c r="S27" s="12">
        <v>212</v>
      </c>
      <c r="T27" s="13">
        <v>6371940.6600000001</v>
      </c>
      <c r="U27" s="12">
        <v>212</v>
      </c>
      <c r="V27" s="13">
        <v>5584341.2800000012</v>
      </c>
      <c r="W27" s="39">
        <f t="shared" si="1"/>
        <v>17182576.990000006</v>
      </c>
      <c r="X27" s="12">
        <v>212</v>
      </c>
      <c r="Y27" s="13">
        <v>6385099.0599999987</v>
      </c>
      <c r="Z27" s="12">
        <v>213</v>
      </c>
      <c r="AA27" s="13">
        <v>6421830.2399999993</v>
      </c>
      <c r="AB27" s="12">
        <v>216</v>
      </c>
      <c r="AC27" s="13">
        <v>9474281.0299999919</v>
      </c>
      <c r="AD27" s="39">
        <f t="shared" si="2"/>
        <v>22281210.329999991</v>
      </c>
      <c r="AE27" s="39">
        <f t="shared" si="0"/>
        <v>69734894.270000011</v>
      </c>
    </row>
    <row r="28" spans="1:31" s="14" customFormat="1" ht="12" x14ac:dyDescent="0.2">
      <c r="A28" s="10">
        <v>30999069009</v>
      </c>
      <c r="B28" s="11" t="s">
        <v>27</v>
      </c>
      <c r="C28" s="38">
        <v>433</v>
      </c>
      <c r="D28" s="13">
        <v>14782331.590000002</v>
      </c>
      <c r="E28" s="38">
        <v>433</v>
      </c>
      <c r="F28" s="13">
        <v>14782331.590000002</v>
      </c>
      <c r="G28" s="38">
        <v>431</v>
      </c>
      <c r="H28" s="13">
        <v>14571768.559999991</v>
      </c>
      <c r="I28" s="39">
        <v>44136431.739999995</v>
      </c>
      <c r="J28" s="38">
        <v>428</v>
      </c>
      <c r="K28" s="13">
        <v>15226101.240000004</v>
      </c>
      <c r="L28" s="38">
        <v>430</v>
      </c>
      <c r="M28" s="13">
        <v>15486854.170000004</v>
      </c>
      <c r="N28" s="38">
        <v>430</v>
      </c>
      <c r="O28" s="13">
        <v>23333106.359999988</v>
      </c>
      <c r="P28" s="39">
        <v>54046061.769999996</v>
      </c>
      <c r="Q28" s="12">
        <v>433</v>
      </c>
      <c r="R28" s="13">
        <v>16787361.04999999</v>
      </c>
      <c r="S28" s="12">
        <v>432</v>
      </c>
      <c r="T28" s="13">
        <v>17121943.240000013</v>
      </c>
      <c r="U28" s="12">
        <v>431</v>
      </c>
      <c r="V28" s="13">
        <v>17130797.850000001</v>
      </c>
      <c r="W28" s="39">
        <f t="shared" si="1"/>
        <v>51040102.140000008</v>
      </c>
      <c r="X28" s="12">
        <v>462</v>
      </c>
      <c r="Y28" s="13">
        <v>19827863.859999992</v>
      </c>
      <c r="Z28" s="12">
        <v>460</v>
      </c>
      <c r="AA28" s="13">
        <v>20001896.320000008</v>
      </c>
      <c r="AB28" s="12">
        <v>457</v>
      </c>
      <c r="AC28" s="13">
        <v>29766462.010000031</v>
      </c>
      <c r="AD28" s="39">
        <f t="shared" si="2"/>
        <v>69596222.190000027</v>
      </c>
      <c r="AE28" s="39">
        <f t="shared" si="0"/>
        <v>218818817.84000003</v>
      </c>
    </row>
    <row r="29" spans="1:31" s="14" customFormat="1" ht="12" x14ac:dyDescent="0.2">
      <c r="A29" s="10">
        <v>30672644786</v>
      </c>
      <c r="B29" s="11" t="s">
        <v>28</v>
      </c>
      <c r="C29" s="38">
        <v>1142</v>
      </c>
      <c r="D29" s="13">
        <v>27674413.970000006</v>
      </c>
      <c r="E29" s="38">
        <v>1140</v>
      </c>
      <c r="F29" s="13">
        <v>27793066.819999989</v>
      </c>
      <c r="G29" s="38">
        <v>1151</v>
      </c>
      <c r="H29" s="13">
        <v>27749959.330000013</v>
      </c>
      <c r="I29" s="39">
        <v>83217440.120000005</v>
      </c>
      <c r="J29" s="38">
        <v>1153</v>
      </c>
      <c r="K29" s="13">
        <v>30848791.539999995</v>
      </c>
      <c r="L29" s="38">
        <v>1141</v>
      </c>
      <c r="M29" s="13">
        <v>30746311.099999994</v>
      </c>
      <c r="N29" s="38">
        <v>1149</v>
      </c>
      <c r="O29" s="13">
        <v>43464024.62999998</v>
      </c>
      <c r="P29" s="39">
        <v>105059127.26999997</v>
      </c>
      <c r="Q29" s="12">
        <v>1158</v>
      </c>
      <c r="R29" s="13">
        <v>31255577.699999999</v>
      </c>
      <c r="S29" s="12">
        <v>1164</v>
      </c>
      <c r="T29" s="13">
        <v>35121562.209999986</v>
      </c>
      <c r="U29" s="12">
        <v>1165</v>
      </c>
      <c r="V29" s="13">
        <v>31519452.34000003</v>
      </c>
      <c r="W29" s="39">
        <f t="shared" si="1"/>
        <v>97896592.250000015</v>
      </c>
      <c r="X29" s="12">
        <v>1169</v>
      </c>
      <c r="Y29" s="13">
        <v>35694705.110000014</v>
      </c>
      <c r="Z29" s="12">
        <v>1166</v>
      </c>
      <c r="AA29" s="13">
        <v>35309032.260000028</v>
      </c>
      <c r="AB29" s="12">
        <v>1186</v>
      </c>
      <c r="AC29" s="13">
        <v>54687168.810000047</v>
      </c>
      <c r="AD29" s="39">
        <f t="shared" si="2"/>
        <v>125690906.18000008</v>
      </c>
      <c r="AE29" s="39">
        <f t="shared" si="0"/>
        <v>411864065.82000005</v>
      </c>
    </row>
    <row r="30" spans="1:31" s="14" customFormat="1" ht="12" x14ac:dyDescent="0.2">
      <c r="A30" s="10">
        <v>30999276225</v>
      </c>
      <c r="B30" s="11" t="s">
        <v>29</v>
      </c>
      <c r="C30" s="38">
        <v>481</v>
      </c>
      <c r="D30" s="13">
        <v>11328792.460000005</v>
      </c>
      <c r="E30" s="38">
        <v>485</v>
      </c>
      <c r="F30" s="13">
        <v>10914410.519999988</v>
      </c>
      <c r="G30" s="38">
        <v>487</v>
      </c>
      <c r="H30" s="13">
        <v>10965355.650000002</v>
      </c>
      <c r="I30" s="39">
        <v>33208558.629999995</v>
      </c>
      <c r="J30" s="38">
        <v>481</v>
      </c>
      <c r="K30" s="13">
        <v>11634305.930000013</v>
      </c>
      <c r="L30" s="38">
        <v>484</v>
      </c>
      <c r="M30" s="13">
        <v>12093290.760000015</v>
      </c>
      <c r="N30" s="38">
        <v>481</v>
      </c>
      <c r="O30" s="13">
        <v>17598651.469999995</v>
      </c>
      <c r="P30" s="39">
        <v>41326248.160000026</v>
      </c>
      <c r="Q30" s="12">
        <v>481</v>
      </c>
      <c r="R30" s="13">
        <v>12863040.919999992</v>
      </c>
      <c r="S30" s="12">
        <v>476</v>
      </c>
      <c r="T30" s="13">
        <v>14806220.989999987</v>
      </c>
      <c r="U30" s="12">
        <v>473</v>
      </c>
      <c r="V30" s="13">
        <v>13140545.159999995</v>
      </c>
      <c r="W30" s="39">
        <f t="shared" si="1"/>
        <v>40809807.069999978</v>
      </c>
      <c r="X30" s="12">
        <v>470</v>
      </c>
      <c r="Y30" s="13">
        <v>15046774.949999992</v>
      </c>
      <c r="Z30" s="12">
        <v>497</v>
      </c>
      <c r="AA30" s="13">
        <v>15645243.499999993</v>
      </c>
      <c r="AB30" s="12">
        <v>501</v>
      </c>
      <c r="AC30" s="13">
        <v>23369851.240000021</v>
      </c>
      <c r="AD30" s="39">
        <f t="shared" si="2"/>
        <v>54061869.690000005</v>
      </c>
      <c r="AE30" s="39">
        <f t="shared" si="0"/>
        <v>169406483.55000001</v>
      </c>
    </row>
    <row r="31" spans="1:31" s="14" customFormat="1" ht="12" x14ac:dyDescent="0.2">
      <c r="A31" s="10">
        <v>30672543475</v>
      </c>
      <c r="B31" s="11" t="s">
        <v>30</v>
      </c>
      <c r="C31" s="38">
        <v>711</v>
      </c>
      <c r="D31" s="13">
        <v>24491919.079999998</v>
      </c>
      <c r="E31" s="38">
        <v>714</v>
      </c>
      <c r="F31" s="13">
        <v>25211861.16</v>
      </c>
      <c r="G31" s="38">
        <v>723</v>
      </c>
      <c r="H31" s="13">
        <v>25374565.54000001</v>
      </c>
      <c r="I31" s="39">
        <v>75078345.780000001</v>
      </c>
      <c r="J31" s="38">
        <v>713</v>
      </c>
      <c r="K31" s="13">
        <v>25179116.409999963</v>
      </c>
      <c r="L31" s="38">
        <v>713</v>
      </c>
      <c r="M31" s="13">
        <v>28289180.07</v>
      </c>
      <c r="N31" s="38">
        <v>689</v>
      </c>
      <c r="O31" s="13">
        <v>31443960.699999988</v>
      </c>
      <c r="P31" s="39">
        <v>84912257.179999948</v>
      </c>
      <c r="Q31" s="12">
        <v>711</v>
      </c>
      <c r="R31" s="13">
        <v>41690960.450000033</v>
      </c>
      <c r="S31" s="12">
        <v>711</v>
      </c>
      <c r="T31" s="13">
        <v>29143820.600000028</v>
      </c>
      <c r="U31" s="12">
        <v>710</v>
      </c>
      <c r="V31" s="13">
        <v>29425340.100000001</v>
      </c>
      <c r="W31" s="39">
        <f t="shared" si="1"/>
        <v>100260121.15000007</v>
      </c>
      <c r="X31" s="12">
        <v>708</v>
      </c>
      <c r="Y31" s="13">
        <v>33483727.720000003</v>
      </c>
      <c r="Z31" s="12">
        <v>709</v>
      </c>
      <c r="AA31" s="13">
        <v>32882320.800000016</v>
      </c>
      <c r="AB31" s="12">
        <v>728</v>
      </c>
      <c r="AC31" s="13">
        <v>50620260.519999973</v>
      </c>
      <c r="AD31" s="39">
        <f t="shared" si="2"/>
        <v>116986309.03999999</v>
      </c>
      <c r="AE31" s="39">
        <f t="shared" si="0"/>
        <v>377237033.14999998</v>
      </c>
    </row>
    <row r="32" spans="1:31" s="14" customFormat="1" ht="12" x14ac:dyDescent="0.2">
      <c r="A32" s="10">
        <v>30999276772</v>
      </c>
      <c r="B32" s="11" t="s">
        <v>31</v>
      </c>
      <c r="C32" s="38">
        <v>149</v>
      </c>
      <c r="D32" s="13">
        <v>3810903.6900000009</v>
      </c>
      <c r="E32" s="38">
        <v>159</v>
      </c>
      <c r="F32" s="13">
        <v>4714468.9800000023</v>
      </c>
      <c r="G32" s="38">
        <v>159</v>
      </c>
      <c r="H32" s="13">
        <v>4272494.88</v>
      </c>
      <c r="I32" s="39">
        <v>12797867.550000004</v>
      </c>
      <c r="J32" s="38">
        <v>158</v>
      </c>
      <c r="K32" s="13">
        <v>4299852.3099999996</v>
      </c>
      <c r="L32" s="38">
        <v>162</v>
      </c>
      <c r="M32" s="13">
        <v>4448213.879999999</v>
      </c>
      <c r="N32" s="38">
        <v>164</v>
      </c>
      <c r="O32" s="13">
        <v>6692589.0599999968</v>
      </c>
      <c r="P32" s="39">
        <v>15440655.249999994</v>
      </c>
      <c r="Q32" s="12">
        <v>166</v>
      </c>
      <c r="R32" s="13">
        <v>4594697.5700000012</v>
      </c>
      <c r="S32" s="12">
        <v>167</v>
      </c>
      <c r="T32" s="13">
        <v>5279935.2199999951</v>
      </c>
      <c r="U32" s="12">
        <v>167</v>
      </c>
      <c r="V32" s="13">
        <v>4860132.6300000027</v>
      </c>
      <c r="W32" s="39">
        <f t="shared" si="1"/>
        <v>14734765.419999998</v>
      </c>
      <c r="X32" s="12">
        <v>167</v>
      </c>
      <c r="Y32" s="13">
        <v>5248886.2800000012</v>
      </c>
      <c r="Z32" s="12">
        <v>169</v>
      </c>
      <c r="AA32" s="13">
        <v>5290790.8000000026</v>
      </c>
      <c r="AB32" s="12">
        <v>168</v>
      </c>
      <c r="AC32" s="13">
        <v>9206390.6399999987</v>
      </c>
      <c r="AD32" s="39">
        <f t="shared" si="2"/>
        <v>19746067.720000003</v>
      </c>
      <c r="AE32" s="39">
        <f t="shared" si="0"/>
        <v>62719355.939999998</v>
      </c>
    </row>
    <row r="33" spans="1:65" s="14" customFormat="1" ht="12" x14ac:dyDescent="0.2">
      <c r="A33" s="10">
        <v>30999161304</v>
      </c>
      <c r="B33" s="11" t="s">
        <v>32</v>
      </c>
      <c r="C33" s="38">
        <v>494</v>
      </c>
      <c r="D33" s="13">
        <v>9092436.3100000005</v>
      </c>
      <c r="E33" s="38">
        <v>492</v>
      </c>
      <c r="F33" s="13">
        <v>9041733.5500000007</v>
      </c>
      <c r="G33" s="38">
        <v>494</v>
      </c>
      <c r="H33" s="13">
        <v>9195984.3900000006</v>
      </c>
      <c r="I33" s="39">
        <v>27330154.25</v>
      </c>
      <c r="J33" s="38">
        <v>499</v>
      </c>
      <c r="K33" s="13">
        <v>9864902.4700000063</v>
      </c>
      <c r="L33" s="38">
        <v>497</v>
      </c>
      <c r="M33" s="13">
        <v>9903958.2100000083</v>
      </c>
      <c r="N33" s="38">
        <v>494</v>
      </c>
      <c r="O33" s="13">
        <v>14389182.750000022</v>
      </c>
      <c r="P33" s="39">
        <v>34158043.430000037</v>
      </c>
      <c r="Q33" s="12">
        <v>494</v>
      </c>
      <c r="R33" s="13">
        <v>10567071.760000009</v>
      </c>
      <c r="S33" s="12">
        <v>491</v>
      </c>
      <c r="T33" s="13">
        <v>12475244.600000015</v>
      </c>
      <c r="U33" s="12">
        <v>487</v>
      </c>
      <c r="V33" s="13">
        <v>10402608.920000007</v>
      </c>
      <c r="W33" s="39">
        <f t="shared" si="1"/>
        <v>33444925.280000031</v>
      </c>
      <c r="X33" s="12">
        <v>489</v>
      </c>
      <c r="Y33" s="13">
        <v>11894643.610000007</v>
      </c>
      <c r="Z33" s="12">
        <v>486</v>
      </c>
      <c r="AA33" s="13">
        <v>11861018.700000007</v>
      </c>
      <c r="AB33" s="12">
        <v>492</v>
      </c>
      <c r="AC33" s="13">
        <v>17401644.389999975</v>
      </c>
      <c r="AD33" s="39">
        <f t="shared" si="2"/>
        <v>41157306.699999988</v>
      </c>
      <c r="AE33" s="39">
        <f t="shared" si="0"/>
        <v>136090429.66000006</v>
      </c>
    </row>
    <row r="34" spans="1:65" s="14" customFormat="1" ht="12" x14ac:dyDescent="0.2">
      <c r="A34" s="10">
        <v>30672545907</v>
      </c>
      <c r="B34" s="11" t="s">
        <v>33</v>
      </c>
      <c r="C34" s="38">
        <v>177</v>
      </c>
      <c r="D34" s="13">
        <v>3195765.5299999975</v>
      </c>
      <c r="E34" s="38">
        <v>177</v>
      </c>
      <c r="F34" s="13">
        <v>3177925.5799999977</v>
      </c>
      <c r="G34" s="38">
        <v>176</v>
      </c>
      <c r="H34" s="13">
        <v>3176729.9199999976</v>
      </c>
      <c r="I34" s="39">
        <v>9550421.0299999937</v>
      </c>
      <c r="J34" s="38">
        <v>175</v>
      </c>
      <c r="K34" s="13">
        <v>3353008.5900000008</v>
      </c>
      <c r="L34" s="38">
        <v>175</v>
      </c>
      <c r="M34" s="13">
        <v>3357788.9500000007</v>
      </c>
      <c r="N34" s="38">
        <v>175</v>
      </c>
      <c r="O34" s="13">
        <v>5048607.3299999982</v>
      </c>
      <c r="P34" s="39">
        <v>11759404.869999999</v>
      </c>
      <c r="Q34" s="12">
        <v>175</v>
      </c>
      <c r="R34" s="13">
        <v>3753226.7300000004</v>
      </c>
      <c r="S34" s="12">
        <v>176</v>
      </c>
      <c r="T34" s="13">
        <v>3748070.7600000002</v>
      </c>
      <c r="U34" s="12">
        <v>178</v>
      </c>
      <c r="V34" s="13">
        <v>3736660.22</v>
      </c>
      <c r="W34" s="39">
        <f t="shared" si="1"/>
        <v>11237957.710000001</v>
      </c>
      <c r="X34" s="12">
        <v>175</v>
      </c>
      <c r="Y34" s="13">
        <v>4274413.1700000009</v>
      </c>
      <c r="Z34" s="12">
        <v>176</v>
      </c>
      <c r="AA34" s="13">
        <v>4277672.6100000013</v>
      </c>
      <c r="AB34" s="12">
        <v>177</v>
      </c>
      <c r="AC34" s="13">
        <v>6383744.9199999971</v>
      </c>
      <c r="AD34" s="39">
        <f t="shared" si="2"/>
        <v>14935830.699999999</v>
      </c>
      <c r="AE34" s="39">
        <f t="shared" si="0"/>
        <v>47483614.309999987</v>
      </c>
    </row>
    <row r="35" spans="1:65" s="14" customFormat="1" ht="12" x14ac:dyDescent="0.2">
      <c r="A35" s="10">
        <v>30999293146</v>
      </c>
      <c r="B35" s="11" t="s">
        <v>34</v>
      </c>
      <c r="C35" s="38">
        <v>145</v>
      </c>
      <c r="D35" s="13">
        <v>2801819.140000002</v>
      </c>
      <c r="E35" s="38">
        <v>145</v>
      </c>
      <c r="F35" s="13">
        <v>2811114.1700000013</v>
      </c>
      <c r="G35" s="38">
        <v>145</v>
      </c>
      <c r="H35" s="13">
        <v>2748976.7500000009</v>
      </c>
      <c r="I35" s="39">
        <v>8361910.0600000042</v>
      </c>
      <c r="J35" s="38">
        <v>146</v>
      </c>
      <c r="K35" s="13">
        <v>2908318.3700000015</v>
      </c>
      <c r="L35" s="38">
        <v>148</v>
      </c>
      <c r="M35" s="13">
        <v>2959484.330000001</v>
      </c>
      <c r="N35" s="38">
        <v>148</v>
      </c>
      <c r="O35" s="13">
        <v>4147192.1900000009</v>
      </c>
      <c r="P35" s="39">
        <v>10014994.890000004</v>
      </c>
      <c r="Q35" s="12">
        <v>148</v>
      </c>
      <c r="R35" s="13">
        <v>3255556.4600000023</v>
      </c>
      <c r="S35" s="12">
        <v>149</v>
      </c>
      <c r="T35" s="13">
        <v>3306739.0500000021</v>
      </c>
      <c r="U35" s="12">
        <v>149</v>
      </c>
      <c r="V35" s="13">
        <v>3357046.8700000006</v>
      </c>
      <c r="W35" s="39">
        <f t="shared" si="1"/>
        <v>9919342.3800000045</v>
      </c>
      <c r="X35" s="12">
        <v>149</v>
      </c>
      <c r="Y35" s="13">
        <v>3801810.5199999991</v>
      </c>
      <c r="Z35" s="12">
        <v>149</v>
      </c>
      <c r="AA35" s="13">
        <v>3810558.8999999994</v>
      </c>
      <c r="AB35" s="12">
        <v>148</v>
      </c>
      <c r="AC35" s="13">
        <v>5486977.7899999963</v>
      </c>
      <c r="AD35" s="39">
        <f t="shared" si="2"/>
        <v>13099347.209999993</v>
      </c>
      <c r="AE35" s="39">
        <f t="shared" si="0"/>
        <v>41395594.540000007</v>
      </c>
    </row>
    <row r="36" spans="1:65" s="14" customFormat="1" ht="12" x14ac:dyDescent="0.2">
      <c r="A36" s="10">
        <v>30672655702</v>
      </c>
      <c r="B36" s="11" t="s">
        <v>35</v>
      </c>
      <c r="C36" s="38">
        <v>416</v>
      </c>
      <c r="D36" s="13">
        <v>4327765.4699999988</v>
      </c>
      <c r="E36" s="38">
        <v>420</v>
      </c>
      <c r="F36" s="13">
        <v>4315476.8600000003</v>
      </c>
      <c r="G36" s="38">
        <v>426</v>
      </c>
      <c r="H36" s="13">
        <v>4363190.290000001</v>
      </c>
      <c r="I36" s="39">
        <v>13006432.619999999</v>
      </c>
      <c r="J36" s="38">
        <v>436</v>
      </c>
      <c r="K36" s="13">
        <v>4705989.9699999942</v>
      </c>
      <c r="L36" s="38">
        <v>436</v>
      </c>
      <c r="M36" s="13">
        <v>4690845.5799999954</v>
      </c>
      <c r="N36" s="38">
        <v>435</v>
      </c>
      <c r="O36" s="13">
        <v>6683144.0800000038</v>
      </c>
      <c r="P36" s="39">
        <v>16079979.629999993</v>
      </c>
      <c r="Q36" s="12">
        <v>438</v>
      </c>
      <c r="R36" s="13">
        <v>5222610.290000001</v>
      </c>
      <c r="S36" s="12">
        <v>442</v>
      </c>
      <c r="T36" s="13">
        <v>5391684.2500000056</v>
      </c>
      <c r="U36" s="12">
        <v>447</v>
      </c>
      <c r="V36" s="13">
        <v>5500961.0900000064</v>
      </c>
      <c r="W36" s="39">
        <f t="shared" si="1"/>
        <v>16115255.630000014</v>
      </c>
      <c r="X36" s="12">
        <v>455</v>
      </c>
      <c r="Y36" s="13">
        <v>6347566.6600000029</v>
      </c>
      <c r="Z36" s="12">
        <v>458</v>
      </c>
      <c r="AA36" s="13">
        <v>6417368.7600000035</v>
      </c>
      <c r="AB36" s="12">
        <v>459</v>
      </c>
      <c r="AC36" s="13">
        <v>9561482.480000006</v>
      </c>
      <c r="AD36" s="39">
        <f t="shared" si="2"/>
        <v>22326417.900000013</v>
      </c>
      <c r="AE36" s="39">
        <f t="shared" si="0"/>
        <v>67528085.780000031</v>
      </c>
    </row>
    <row r="37" spans="1:65" s="14" customFormat="1" ht="12" x14ac:dyDescent="0.2">
      <c r="A37" s="10">
        <v>30587867431</v>
      </c>
      <c r="B37" s="11" t="s">
        <v>36</v>
      </c>
      <c r="C37" s="38">
        <v>326</v>
      </c>
      <c r="D37" s="13">
        <v>11965839.439999999</v>
      </c>
      <c r="E37" s="38">
        <v>326</v>
      </c>
      <c r="F37" s="13">
        <v>12261726.029999988</v>
      </c>
      <c r="G37" s="38">
        <v>326</v>
      </c>
      <c r="H37" s="13">
        <v>12293914.669999992</v>
      </c>
      <c r="I37" s="39">
        <v>36521480.139999978</v>
      </c>
      <c r="J37" s="38">
        <v>324</v>
      </c>
      <c r="K37" s="13">
        <v>12873841.430000002</v>
      </c>
      <c r="L37" s="38">
        <v>310</v>
      </c>
      <c r="M37" s="13">
        <v>12487672.050000001</v>
      </c>
      <c r="N37" s="38">
        <v>309</v>
      </c>
      <c r="O37" s="13">
        <v>18874387.659999996</v>
      </c>
      <c r="P37" s="39">
        <v>44235901.140000001</v>
      </c>
      <c r="Q37" s="12">
        <v>307</v>
      </c>
      <c r="R37" s="13">
        <v>13466503.43</v>
      </c>
      <c r="S37" s="12">
        <v>307</v>
      </c>
      <c r="T37" s="13">
        <v>14718512.529999996</v>
      </c>
      <c r="U37" s="12">
        <v>306</v>
      </c>
      <c r="V37" s="13">
        <v>13635663.279999997</v>
      </c>
      <c r="W37" s="39">
        <f t="shared" si="1"/>
        <v>41820679.239999995</v>
      </c>
      <c r="X37" s="12">
        <v>307</v>
      </c>
      <c r="Y37" s="13">
        <v>15702279.56000001</v>
      </c>
      <c r="Z37" s="12">
        <v>307</v>
      </c>
      <c r="AA37" s="13">
        <v>15479824.089999996</v>
      </c>
      <c r="AB37" s="12">
        <v>320</v>
      </c>
      <c r="AC37" s="13">
        <v>24436454.019999992</v>
      </c>
      <c r="AD37" s="39">
        <f t="shared" si="2"/>
        <v>55618557.670000002</v>
      </c>
      <c r="AE37" s="39">
        <f t="shared" si="0"/>
        <v>178196618.18999997</v>
      </c>
    </row>
    <row r="38" spans="1:65" s="14" customFormat="1" ht="12" x14ac:dyDescent="0.2">
      <c r="A38" s="10">
        <v>30672570944</v>
      </c>
      <c r="B38" s="11" t="s">
        <v>37</v>
      </c>
      <c r="C38" s="38">
        <v>105</v>
      </c>
      <c r="D38" s="13">
        <v>2101723.8200000008</v>
      </c>
      <c r="E38" s="38">
        <v>103</v>
      </c>
      <c r="F38" s="13">
        <v>2069267.8800000008</v>
      </c>
      <c r="G38" s="38">
        <v>103</v>
      </c>
      <c r="H38" s="13">
        <v>2068301.8800000006</v>
      </c>
      <c r="I38" s="39">
        <v>6239293.5800000019</v>
      </c>
      <c r="J38" s="38">
        <v>105</v>
      </c>
      <c r="K38" s="13">
        <v>2112293.2500000009</v>
      </c>
      <c r="L38" s="38">
        <v>106</v>
      </c>
      <c r="M38" s="13">
        <v>2134515.5700000012</v>
      </c>
      <c r="N38" s="38">
        <v>107</v>
      </c>
      <c r="O38" s="13">
        <v>3091071.0499999993</v>
      </c>
      <c r="P38" s="39">
        <v>7337879.870000001</v>
      </c>
      <c r="Q38" s="12">
        <v>107</v>
      </c>
      <c r="R38" s="13">
        <v>2460645.54</v>
      </c>
      <c r="S38" s="12">
        <v>107</v>
      </c>
      <c r="T38" s="13">
        <v>2460485.89</v>
      </c>
      <c r="U38" s="12">
        <v>109</v>
      </c>
      <c r="V38" s="13">
        <v>2494535.2600000002</v>
      </c>
      <c r="W38" s="39">
        <f t="shared" si="1"/>
        <v>7415666.6899999995</v>
      </c>
      <c r="X38" s="12">
        <v>109</v>
      </c>
      <c r="Y38" s="13">
        <v>2817011.2599999988</v>
      </c>
      <c r="Z38" s="12">
        <v>110</v>
      </c>
      <c r="AA38" s="13">
        <v>2865723.459999999</v>
      </c>
      <c r="AB38" s="12">
        <v>113</v>
      </c>
      <c r="AC38" s="13">
        <v>4409872.3600000022</v>
      </c>
      <c r="AD38" s="39">
        <f t="shared" si="2"/>
        <v>10092607.08</v>
      </c>
      <c r="AE38" s="39">
        <f t="shared" si="0"/>
        <v>31085447.219999999</v>
      </c>
    </row>
    <row r="39" spans="1:65" s="14" customFormat="1" ht="12" x14ac:dyDescent="0.2">
      <c r="A39" s="10">
        <v>30684457868</v>
      </c>
      <c r="B39" s="11" t="s">
        <v>38</v>
      </c>
      <c r="C39" s="38">
        <v>294</v>
      </c>
      <c r="D39" s="13">
        <v>4653254.9100000029</v>
      </c>
      <c r="E39" s="38">
        <v>307</v>
      </c>
      <c r="F39" s="13">
        <v>5580689.7300000023</v>
      </c>
      <c r="G39" s="38">
        <v>322</v>
      </c>
      <c r="H39" s="13">
        <v>5585624.8500000071</v>
      </c>
      <c r="I39" s="39">
        <v>15819569.490000011</v>
      </c>
      <c r="J39" s="38">
        <v>326</v>
      </c>
      <c r="K39" s="13">
        <v>5555283.570000004</v>
      </c>
      <c r="L39" s="38">
        <v>325</v>
      </c>
      <c r="M39" s="13">
        <v>6225747.1900000051</v>
      </c>
      <c r="N39" s="38">
        <v>327</v>
      </c>
      <c r="O39" s="13">
        <v>8692828.040000001</v>
      </c>
      <c r="P39" s="39">
        <v>20473858.800000012</v>
      </c>
      <c r="Q39" s="12">
        <v>322</v>
      </c>
      <c r="R39" s="13">
        <v>6327453.0899999989</v>
      </c>
      <c r="S39" s="12">
        <v>335</v>
      </c>
      <c r="T39" s="13">
        <v>6508428.5700000003</v>
      </c>
      <c r="U39" s="12">
        <v>335</v>
      </c>
      <c r="V39" s="13">
        <v>6549940.3600000013</v>
      </c>
      <c r="W39" s="39">
        <f t="shared" si="1"/>
        <v>19385822.020000003</v>
      </c>
      <c r="X39" s="12">
        <v>332</v>
      </c>
      <c r="Y39" s="13">
        <v>7437649.5900000017</v>
      </c>
      <c r="Z39" s="12">
        <v>335</v>
      </c>
      <c r="AA39" s="13">
        <v>7422102.1500000013</v>
      </c>
      <c r="AB39" s="12">
        <v>334</v>
      </c>
      <c r="AC39" s="13">
        <v>10978786.869999992</v>
      </c>
      <c r="AD39" s="39">
        <f t="shared" si="2"/>
        <v>25838538.609999992</v>
      </c>
      <c r="AE39" s="39">
        <f t="shared" si="0"/>
        <v>81517788.920000017</v>
      </c>
    </row>
    <row r="40" spans="1:65" s="14" customFormat="1" ht="12.75" thickBot="1" x14ac:dyDescent="0.25">
      <c r="A40" s="34">
        <v>30999069483</v>
      </c>
      <c r="B40" s="29" t="s">
        <v>39</v>
      </c>
      <c r="C40" s="40">
        <v>1304</v>
      </c>
      <c r="D40" s="13">
        <v>26639433.839999992</v>
      </c>
      <c r="E40" s="40">
        <v>1304</v>
      </c>
      <c r="F40" s="13">
        <v>26639433.839999996</v>
      </c>
      <c r="G40" s="40">
        <v>1300</v>
      </c>
      <c r="H40" s="13">
        <v>27919724.470000017</v>
      </c>
      <c r="I40" s="39">
        <v>81198592.150000006</v>
      </c>
      <c r="J40" s="40">
        <v>1298</v>
      </c>
      <c r="K40" s="13">
        <v>28226905.840000015</v>
      </c>
      <c r="L40" s="40">
        <v>1298</v>
      </c>
      <c r="M40" s="13">
        <v>28932916.929999996</v>
      </c>
      <c r="N40" s="40">
        <v>1294</v>
      </c>
      <c r="O40" s="13">
        <v>44051708.179999955</v>
      </c>
      <c r="P40" s="39">
        <v>101211530.94999996</v>
      </c>
      <c r="Q40" s="12">
        <v>1294</v>
      </c>
      <c r="R40" s="13">
        <v>30353414.010000024</v>
      </c>
      <c r="S40" s="12">
        <v>1292</v>
      </c>
      <c r="T40" s="13">
        <v>30672013.250000052</v>
      </c>
      <c r="U40" s="12">
        <v>1287</v>
      </c>
      <c r="V40" s="13">
        <v>32278518.450000018</v>
      </c>
      <c r="W40" s="41">
        <f t="shared" si="1"/>
        <v>93303945.710000098</v>
      </c>
      <c r="X40" s="12">
        <v>1291</v>
      </c>
      <c r="Y40" s="13">
        <v>32996379.400000028</v>
      </c>
      <c r="Z40" s="12">
        <v>1293</v>
      </c>
      <c r="AA40" s="13">
        <v>34939436.75000006</v>
      </c>
      <c r="AB40" s="12">
        <v>1296</v>
      </c>
      <c r="AC40" s="13">
        <v>49633159.230000123</v>
      </c>
      <c r="AD40" s="39">
        <f t="shared" si="2"/>
        <v>117568975.38000022</v>
      </c>
      <c r="AE40" s="39">
        <f t="shared" si="0"/>
        <v>393283044.1900003</v>
      </c>
    </row>
    <row r="41" spans="1:65" s="19" customFormat="1" ht="21" customHeight="1" thickBot="1" x14ac:dyDescent="0.3">
      <c r="A41" s="15"/>
      <c r="B41" s="16" t="s">
        <v>4</v>
      </c>
      <c r="C41" s="17">
        <f>SUM(C5:C40)</f>
        <v>14770</v>
      </c>
      <c r="D41" s="17">
        <f t="shared" ref="D41:P41" si="3">SUM(D5:D40)</f>
        <v>367747832.15999949</v>
      </c>
      <c r="E41" s="17">
        <f t="shared" si="3"/>
        <v>14792</v>
      </c>
      <c r="F41" s="17">
        <f t="shared" si="3"/>
        <v>370406258.62999976</v>
      </c>
      <c r="G41" s="17">
        <f t="shared" si="3"/>
        <v>14586</v>
      </c>
      <c r="H41" s="17">
        <f t="shared" si="3"/>
        <v>373093502.59000015</v>
      </c>
      <c r="I41" s="17">
        <f t="shared" si="3"/>
        <v>1111247593.3799994</v>
      </c>
      <c r="J41" s="17">
        <f t="shared" si="3"/>
        <v>14429</v>
      </c>
      <c r="K41" s="17">
        <f t="shared" si="3"/>
        <v>380284887.02000004</v>
      </c>
      <c r="L41" s="17">
        <f t="shared" si="3"/>
        <v>14308</v>
      </c>
      <c r="M41" s="17">
        <f t="shared" si="3"/>
        <v>383529076.8300001</v>
      </c>
      <c r="N41" s="17">
        <f t="shared" si="3"/>
        <v>14320</v>
      </c>
      <c r="O41" s="17">
        <f t="shared" si="3"/>
        <v>561026793.2299999</v>
      </c>
      <c r="P41" s="17">
        <f t="shared" si="3"/>
        <v>1324840757.0799999</v>
      </c>
      <c r="Q41" s="17">
        <f t="shared" ref="Q41:V41" si="4">SUM(Q5:Q40)</f>
        <v>14346</v>
      </c>
      <c r="R41" s="18">
        <f t="shared" si="4"/>
        <v>422416420.39999992</v>
      </c>
      <c r="S41" s="17">
        <f t="shared" si="4"/>
        <v>14360</v>
      </c>
      <c r="T41" s="18">
        <f t="shared" si="4"/>
        <v>419077047.58999997</v>
      </c>
      <c r="U41" s="17">
        <f t="shared" si="4"/>
        <v>14370</v>
      </c>
      <c r="V41" s="18">
        <f t="shared" si="4"/>
        <v>410053398.1000005</v>
      </c>
      <c r="W41" s="18">
        <f>SUM(W5:W40)</f>
        <v>1251546866.0900002</v>
      </c>
      <c r="X41" s="17">
        <f t="shared" ref="X41:AC41" si="5">SUM(X5:X40)</f>
        <v>14374</v>
      </c>
      <c r="Y41" s="18">
        <f t="shared" si="5"/>
        <v>463388623.31000024</v>
      </c>
      <c r="Z41" s="17">
        <f t="shared" si="5"/>
        <v>14588</v>
      </c>
      <c r="AA41" s="18">
        <f t="shared" si="5"/>
        <v>478249363.60000008</v>
      </c>
      <c r="AB41" s="17">
        <f t="shared" si="5"/>
        <v>14781</v>
      </c>
      <c r="AC41" s="18">
        <f t="shared" si="5"/>
        <v>718076193.44999981</v>
      </c>
      <c r="AD41" s="18">
        <f>SUM(AD5:AD40)</f>
        <v>1659714180.3600004</v>
      </c>
      <c r="AE41" s="18">
        <f>SUM(AE5:AE40)</f>
        <v>5347349396.9099998</v>
      </c>
    </row>
    <row r="42" spans="1:65" s="6" customFormat="1" ht="4.5" customHeight="1" x14ac:dyDescent="0.25">
      <c r="A42" s="2"/>
      <c r="B42" s="3"/>
      <c r="C42" s="4"/>
      <c r="D42" s="5"/>
      <c r="E42" s="4"/>
      <c r="F42" s="5"/>
      <c r="G42" s="4"/>
      <c r="H42" s="5"/>
      <c r="I42" s="42"/>
      <c r="J42" s="4"/>
      <c r="K42" s="5"/>
      <c r="L42" s="4"/>
      <c r="M42" s="5"/>
      <c r="N42" s="4"/>
      <c r="O42" s="5"/>
      <c r="P42" s="42"/>
    </row>
    <row r="43" spans="1:65" x14ac:dyDescent="0.25">
      <c r="B43" s="43" t="s">
        <v>113</v>
      </c>
      <c r="I43" s="42"/>
      <c r="P43" s="42"/>
    </row>
    <row r="47" spans="1:65" s="28" customFormat="1" x14ac:dyDescent="0.25">
      <c r="A47" s="24"/>
      <c r="B47" s="25"/>
      <c r="C47" s="26"/>
      <c r="D47" s="27"/>
      <c r="E47" s="26"/>
      <c r="F47" s="27"/>
      <c r="G47" s="26"/>
      <c r="H47" s="27"/>
      <c r="I47" s="1"/>
      <c r="J47" s="26"/>
      <c r="K47" s="27"/>
      <c r="L47" s="26"/>
      <c r="M47" s="27"/>
      <c r="N47" s="26"/>
      <c r="O47" s="2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50" spans="1:65" s="28" customFormat="1" x14ac:dyDescent="0.25">
      <c r="A50" s="24"/>
      <c r="B50" s="25"/>
      <c r="C50" s="26"/>
      <c r="D50" s="27"/>
      <c r="E50" s="26"/>
      <c r="F50" s="27"/>
      <c r="G50" s="26"/>
      <c r="H50" s="27"/>
      <c r="I50" s="1"/>
      <c r="J50" s="26"/>
      <c r="K50" s="27"/>
      <c r="L50" s="26"/>
      <c r="M50" s="27"/>
      <c r="N50" s="26"/>
      <c r="O50" s="27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</sheetData>
  <mergeCells count="20">
    <mergeCell ref="Z3:AA3"/>
    <mergeCell ref="AB3:AC3"/>
    <mergeCell ref="AD3:AD4"/>
    <mergeCell ref="AE3:AE4"/>
    <mergeCell ref="Q3:R3"/>
    <mergeCell ref="S3:T3"/>
    <mergeCell ref="U3:V3"/>
    <mergeCell ref="W3:W4"/>
    <mergeCell ref="X3:Y3"/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G14" sqref="G14"/>
    </sheetView>
  </sheetViews>
  <sheetFormatPr baseColWidth="10" defaultRowHeight="15" x14ac:dyDescent="0.25"/>
  <cols>
    <col min="1" max="1" width="14.5703125" style="24" hidden="1" customWidth="1"/>
    <col min="2" max="2" width="24.5703125" style="25" customWidth="1"/>
    <col min="3" max="3" width="9" style="26" customWidth="1"/>
    <col min="4" max="4" width="15.28515625" style="27" customWidth="1"/>
    <col min="5" max="5" width="8.85546875" style="26" customWidth="1"/>
    <col min="6" max="6" width="16.28515625" style="27" customWidth="1"/>
    <col min="7" max="7" width="8.5703125" style="26" customWidth="1"/>
    <col min="8" max="8" width="14.140625" style="27" customWidth="1"/>
    <col min="9" max="9" width="8.140625" style="26" customWidth="1"/>
    <col min="10" max="10" width="15" style="27" customWidth="1"/>
    <col min="11" max="11" width="8.28515625" style="26" customWidth="1"/>
    <col min="12" max="12" width="14.42578125" style="27" customWidth="1"/>
    <col min="13" max="13" width="9.140625" style="26" customWidth="1"/>
    <col min="14" max="14" width="16" style="27" customWidth="1"/>
    <col min="15" max="15" width="8.140625" style="26" customWidth="1"/>
    <col min="16" max="16" width="12.85546875" style="27" customWidth="1"/>
    <col min="17" max="17" width="8.85546875" style="26" customWidth="1"/>
    <col min="18" max="18" width="13" style="27" customWidth="1"/>
    <col min="19" max="19" width="8.140625" style="26" customWidth="1"/>
    <col min="20" max="20" width="13.140625" style="27" customWidth="1"/>
    <col min="21" max="21" width="8.5703125" style="26" customWidth="1"/>
    <col min="22" max="22" width="13.5703125" style="27" customWidth="1"/>
    <col min="23" max="23" width="8.7109375" style="26" customWidth="1"/>
    <col min="24" max="24" width="13.140625" style="27" customWidth="1"/>
    <col min="25" max="25" width="8.140625" style="26" customWidth="1"/>
    <col min="26" max="26" width="13.42578125" style="27" customWidth="1"/>
    <col min="27" max="27" width="14.28515625" style="1" customWidth="1"/>
    <col min="28" max="16384" width="11.42578125" style="1"/>
  </cols>
  <sheetData>
    <row r="1" spans="1:27" ht="66" customHeight="1" x14ac:dyDescent="0.25">
      <c r="A1" s="74" t="s">
        <v>114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69" t="s">
        <v>0</v>
      </c>
      <c r="B3" s="76" t="s">
        <v>1</v>
      </c>
      <c r="C3" s="71" t="s">
        <v>115</v>
      </c>
      <c r="D3" s="72"/>
      <c r="E3" s="71" t="s">
        <v>116</v>
      </c>
      <c r="F3" s="72"/>
      <c r="G3" s="71" t="s">
        <v>117</v>
      </c>
      <c r="H3" s="72"/>
      <c r="I3" s="71" t="s">
        <v>118</v>
      </c>
      <c r="J3" s="72"/>
      <c r="K3" s="71" t="s">
        <v>119</v>
      </c>
      <c r="L3" s="72"/>
      <c r="M3" s="71" t="s">
        <v>120</v>
      </c>
      <c r="N3" s="72"/>
      <c r="O3" s="71" t="s">
        <v>121</v>
      </c>
      <c r="P3" s="72"/>
      <c r="Q3" s="71" t="s">
        <v>122</v>
      </c>
      <c r="R3" s="72"/>
      <c r="S3" s="71" t="s">
        <v>123</v>
      </c>
      <c r="T3" s="72"/>
      <c r="U3" s="71" t="s">
        <v>124</v>
      </c>
      <c r="V3" s="72"/>
      <c r="W3" s="71" t="s">
        <v>125</v>
      </c>
      <c r="X3" s="72"/>
      <c r="Y3" s="71" t="s">
        <v>126</v>
      </c>
      <c r="Z3" s="72"/>
      <c r="AA3" s="81" t="s">
        <v>127</v>
      </c>
    </row>
    <row r="4" spans="1:27" s="9" customFormat="1" ht="24.75" customHeight="1" x14ac:dyDescent="0.25">
      <c r="A4" s="70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2"/>
    </row>
    <row r="5" spans="1:27" s="14" customFormat="1" ht="12" x14ac:dyDescent="0.2">
      <c r="A5" s="10">
        <v>30999274869</v>
      </c>
      <c r="B5" s="11" t="s">
        <v>5</v>
      </c>
      <c r="C5" s="12">
        <v>267</v>
      </c>
      <c r="D5" s="13">
        <v>3362099.2599999993</v>
      </c>
      <c r="E5" s="12">
        <v>270</v>
      </c>
      <c r="F5" s="13">
        <v>3377112.6399999983</v>
      </c>
      <c r="G5" s="12">
        <v>271</v>
      </c>
      <c r="H5" s="13">
        <v>3434695.149999999</v>
      </c>
      <c r="I5" s="12">
        <v>268</v>
      </c>
      <c r="J5" s="13">
        <v>3872886.9099999974</v>
      </c>
      <c r="K5" s="12">
        <v>266</v>
      </c>
      <c r="L5" s="13">
        <v>3500724.0199999963</v>
      </c>
      <c r="M5" s="12">
        <v>267</v>
      </c>
      <c r="N5" s="13">
        <v>5503633.8199999966</v>
      </c>
      <c r="O5" s="12">
        <v>266</v>
      </c>
      <c r="P5" s="13">
        <v>3607262.819999998</v>
      </c>
      <c r="Q5" s="12">
        <v>266</v>
      </c>
      <c r="R5" s="13">
        <v>3515664.6599999964</v>
      </c>
      <c r="S5" s="12">
        <v>267</v>
      </c>
      <c r="T5" s="13">
        <v>3582231.2299999972</v>
      </c>
      <c r="U5" s="12">
        <v>266</v>
      </c>
      <c r="V5" s="13">
        <v>3876001.6500000032</v>
      </c>
      <c r="W5" s="12">
        <v>263</v>
      </c>
      <c r="X5" s="13">
        <v>4028850.6700000023</v>
      </c>
      <c r="Y5" s="12">
        <v>263</v>
      </c>
      <c r="Z5" s="13">
        <v>6107473.9299999941</v>
      </c>
      <c r="AA5" s="39">
        <f t="shared" ref="AA5:AA41" si="0">+D5+F5+H5+J5+L5+P5+R5+T5+V5+X5+Z5</f>
        <v>42265002.939999975</v>
      </c>
    </row>
    <row r="6" spans="1:27" s="14" customFormat="1" ht="15.75" customHeight="1" x14ac:dyDescent="0.2">
      <c r="A6" s="10">
        <v>30999161851</v>
      </c>
      <c r="B6" s="11" t="s">
        <v>6</v>
      </c>
      <c r="C6" s="12">
        <v>143</v>
      </c>
      <c r="D6" s="13">
        <v>2005080.6300000001</v>
      </c>
      <c r="E6" s="12">
        <v>142</v>
      </c>
      <c r="F6" s="13">
        <v>1975342.6099999999</v>
      </c>
      <c r="G6" s="12">
        <v>146</v>
      </c>
      <c r="H6" s="13">
        <v>2038609.7599999998</v>
      </c>
      <c r="I6" s="12">
        <v>145</v>
      </c>
      <c r="J6" s="13">
        <v>2187055.3000000012</v>
      </c>
      <c r="K6" s="12">
        <v>146</v>
      </c>
      <c r="L6" s="13">
        <v>2170385.9400000013</v>
      </c>
      <c r="M6" s="12">
        <v>146</v>
      </c>
      <c r="N6" s="13">
        <v>2198014.1600000015</v>
      </c>
      <c r="O6" s="12">
        <v>144</v>
      </c>
      <c r="P6" s="13">
        <v>3452117.9900000012</v>
      </c>
      <c r="Q6" s="12">
        <v>139</v>
      </c>
      <c r="R6" s="13">
        <v>2351931.8800000022</v>
      </c>
      <c r="S6" s="12">
        <v>139</v>
      </c>
      <c r="T6" s="13">
        <v>2348262.5000000023</v>
      </c>
      <c r="U6" s="12">
        <v>137</v>
      </c>
      <c r="V6" s="13">
        <v>2339972.9500000016</v>
      </c>
      <c r="W6" s="12">
        <v>137</v>
      </c>
      <c r="X6" s="13">
        <v>2337458.5100000012</v>
      </c>
      <c r="Y6" s="12">
        <v>137</v>
      </c>
      <c r="Z6" s="13">
        <v>3512997.3000000003</v>
      </c>
      <c r="AA6" s="39">
        <f t="shared" si="0"/>
        <v>26719215.370000016</v>
      </c>
    </row>
    <row r="7" spans="1:27" s="14" customFormat="1" ht="12" x14ac:dyDescent="0.2">
      <c r="A7" s="10">
        <v>30999276462</v>
      </c>
      <c r="B7" s="11" t="s">
        <v>7</v>
      </c>
      <c r="C7" s="12">
        <v>174</v>
      </c>
      <c r="D7" s="13">
        <v>3804374.4899999979</v>
      </c>
      <c r="E7" s="12">
        <v>179</v>
      </c>
      <c r="F7" s="13">
        <v>3925782.7799999979</v>
      </c>
      <c r="G7" s="12">
        <v>179</v>
      </c>
      <c r="H7" s="13">
        <v>4496523.959999999</v>
      </c>
      <c r="I7" s="12">
        <v>181</v>
      </c>
      <c r="J7" s="13">
        <v>4688950.1499999966</v>
      </c>
      <c r="K7" s="12">
        <v>183</v>
      </c>
      <c r="L7" s="13">
        <v>4534103.6499999976</v>
      </c>
      <c r="M7" s="12">
        <v>182</v>
      </c>
      <c r="N7" s="13">
        <v>6492761.0900000054</v>
      </c>
      <c r="O7" s="12">
        <v>184</v>
      </c>
      <c r="P7" s="13">
        <v>4716100.0400000019</v>
      </c>
      <c r="Q7" s="12">
        <v>185</v>
      </c>
      <c r="R7" s="13">
        <v>4744199.3100000005</v>
      </c>
      <c r="S7" s="12">
        <v>189</v>
      </c>
      <c r="T7" s="13">
        <v>4804001.87</v>
      </c>
      <c r="U7" s="12">
        <v>190</v>
      </c>
      <c r="V7" s="13">
        <v>5250703.3199999994</v>
      </c>
      <c r="W7" s="12">
        <v>189</v>
      </c>
      <c r="X7" s="13">
        <v>5131239.03</v>
      </c>
      <c r="Y7" s="12">
        <v>189</v>
      </c>
      <c r="Z7" s="13">
        <v>8496946.5399999972</v>
      </c>
      <c r="AA7" s="39">
        <f t="shared" si="0"/>
        <v>54592925.139999993</v>
      </c>
    </row>
    <row r="8" spans="1:27" s="14" customFormat="1" ht="12" x14ac:dyDescent="0.2">
      <c r="A8" s="10">
        <v>30999124352</v>
      </c>
      <c r="B8" s="11" t="s">
        <v>8</v>
      </c>
      <c r="C8" s="12">
        <v>135</v>
      </c>
      <c r="D8" s="13">
        <v>1848380.1700000002</v>
      </c>
      <c r="E8" s="12">
        <v>135</v>
      </c>
      <c r="F8" s="13">
        <v>1852969.9700000004</v>
      </c>
      <c r="G8" s="12">
        <v>135</v>
      </c>
      <c r="H8" s="13">
        <v>1876005.4700000007</v>
      </c>
      <c r="I8" s="12">
        <v>134</v>
      </c>
      <c r="J8" s="13">
        <v>2021392.8500000003</v>
      </c>
      <c r="K8" s="12">
        <v>135</v>
      </c>
      <c r="L8" s="13">
        <v>2029753.3300000003</v>
      </c>
      <c r="M8" s="12">
        <v>146</v>
      </c>
      <c r="N8" s="13">
        <v>2138057.5099999998</v>
      </c>
      <c r="O8" s="12">
        <v>150</v>
      </c>
      <c r="P8" s="13">
        <v>3084182.8899999987</v>
      </c>
      <c r="Q8" s="12">
        <v>151</v>
      </c>
      <c r="R8" s="13">
        <v>2223836.9</v>
      </c>
      <c r="S8" s="12">
        <v>155</v>
      </c>
      <c r="T8" s="13">
        <v>2263819.4900000002</v>
      </c>
      <c r="U8" s="12">
        <v>159</v>
      </c>
      <c r="V8" s="13">
        <v>2416171.6799999997</v>
      </c>
      <c r="W8" s="12">
        <v>165</v>
      </c>
      <c r="X8" s="13">
        <v>2639803.13</v>
      </c>
      <c r="Y8" s="12">
        <v>165</v>
      </c>
      <c r="Z8" s="13">
        <v>3735449.5899999989</v>
      </c>
      <c r="AA8" s="39">
        <f t="shared" si="0"/>
        <v>25991765.469999999</v>
      </c>
    </row>
    <row r="9" spans="1:27" s="14" customFormat="1" ht="12" x14ac:dyDescent="0.2">
      <c r="A9" s="10">
        <v>30672546067</v>
      </c>
      <c r="B9" s="11" t="s">
        <v>9</v>
      </c>
      <c r="C9" s="12">
        <v>125</v>
      </c>
      <c r="D9" s="13">
        <v>1701394.0299999998</v>
      </c>
      <c r="E9" s="12">
        <v>125</v>
      </c>
      <c r="F9" s="13">
        <v>1702391.7599999998</v>
      </c>
      <c r="G9" s="12">
        <v>124</v>
      </c>
      <c r="H9" s="13">
        <v>1707048.22</v>
      </c>
      <c r="I9" s="12">
        <v>123</v>
      </c>
      <c r="J9" s="13">
        <v>1856254.2099999997</v>
      </c>
      <c r="K9" s="12">
        <v>123</v>
      </c>
      <c r="L9" s="13">
        <v>1861510.57</v>
      </c>
      <c r="M9" s="12">
        <v>123</v>
      </c>
      <c r="N9" s="13">
        <v>2792906.1499999985</v>
      </c>
      <c r="O9" s="12">
        <v>123</v>
      </c>
      <c r="P9" s="13">
        <v>1898247.8199999994</v>
      </c>
      <c r="Q9" s="12">
        <v>123</v>
      </c>
      <c r="R9" s="13">
        <v>1899151.4099999995</v>
      </c>
      <c r="S9" s="12">
        <v>123</v>
      </c>
      <c r="T9" s="13">
        <v>1899604.9699999995</v>
      </c>
      <c r="U9" s="12">
        <v>124</v>
      </c>
      <c r="V9" s="13">
        <v>2000561.6900000002</v>
      </c>
      <c r="W9" s="12">
        <v>124</v>
      </c>
      <c r="X9" s="13">
        <v>2005607.7300000002</v>
      </c>
      <c r="Y9" s="12">
        <v>124</v>
      </c>
      <c r="Z9" s="13">
        <v>3006837.1200000029</v>
      </c>
      <c r="AA9" s="39">
        <f t="shared" si="0"/>
        <v>21538609.530000001</v>
      </c>
    </row>
    <row r="10" spans="1:27" s="14" customFormat="1" ht="15.75" customHeight="1" x14ac:dyDescent="0.2">
      <c r="A10" s="10">
        <v>30672556852</v>
      </c>
      <c r="B10" s="11" t="s">
        <v>10</v>
      </c>
      <c r="C10" s="12">
        <v>143</v>
      </c>
      <c r="D10" s="13">
        <v>2494019.0400000024</v>
      </c>
      <c r="E10" s="12">
        <v>146</v>
      </c>
      <c r="F10" s="13">
        <v>2571874.1400000025</v>
      </c>
      <c r="G10" s="12">
        <v>146</v>
      </c>
      <c r="H10" s="13">
        <v>2555817.2200000025</v>
      </c>
      <c r="I10" s="12">
        <v>146</v>
      </c>
      <c r="J10" s="13">
        <v>2800280.9800000018</v>
      </c>
      <c r="K10" s="12">
        <v>149</v>
      </c>
      <c r="L10" s="13">
        <v>2841195.4700000021</v>
      </c>
      <c r="M10" s="12">
        <v>149</v>
      </c>
      <c r="N10" s="13">
        <v>4261792.7699999968</v>
      </c>
      <c r="O10" s="12">
        <v>149</v>
      </c>
      <c r="P10" s="13">
        <v>2902714.680000002</v>
      </c>
      <c r="Q10" s="12">
        <v>149</v>
      </c>
      <c r="R10" s="13">
        <v>2904090.1400000011</v>
      </c>
      <c r="S10" s="12">
        <v>146</v>
      </c>
      <c r="T10" s="13">
        <v>2837408.620000001</v>
      </c>
      <c r="U10" s="12">
        <v>145</v>
      </c>
      <c r="V10" s="13">
        <v>2972615.6899999985</v>
      </c>
      <c r="W10" s="12">
        <v>144</v>
      </c>
      <c r="X10" s="13">
        <v>2968156.169999999</v>
      </c>
      <c r="Y10" s="12">
        <v>145</v>
      </c>
      <c r="Z10" s="13">
        <v>4476214.82</v>
      </c>
      <c r="AA10" s="39">
        <f t="shared" si="0"/>
        <v>32324386.970000014</v>
      </c>
    </row>
    <row r="11" spans="1:27" s="14" customFormat="1" ht="12" x14ac:dyDescent="0.2">
      <c r="A11" s="10">
        <v>30672580591</v>
      </c>
      <c r="B11" s="11" t="s">
        <v>11</v>
      </c>
      <c r="C11" s="12">
        <v>153</v>
      </c>
      <c r="D11" s="13">
        <v>2174471.5699999984</v>
      </c>
      <c r="E11" s="12">
        <v>156</v>
      </c>
      <c r="F11" s="13">
        <v>2221873.2299999981</v>
      </c>
      <c r="G11" s="12">
        <v>148</v>
      </c>
      <c r="H11" s="13">
        <v>2612015.6599999997</v>
      </c>
      <c r="I11" s="12">
        <v>146</v>
      </c>
      <c r="J11" s="13">
        <v>2796252.7099999976</v>
      </c>
      <c r="K11" s="12">
        <v>143</v>
      </c>
      <c r="L11" s="13">
        <v>2351980.129999999</v>
      </c>
      <c r="M11" s="12">
        <v>142</v>
      </c>
      <c r="N11" s="13">
        <v>3509985.6499999985</v>
      </c>
      <c r="O11" s="12">
        <v>142</v>
      </c>
      <c r="P11" s="13">
        <v>2389768.2199999993</v>
      </c>
      <c r="Q11" s="12">
        <v>142</v>
      </c>
      <c r="R11" s="13">
        <v>2400161.9699999997</v>
      </c>
      <c r="S11" s="12">
        <v>142</v>
      </c>
      <c r="T11" s="13">
        <v>2409690.7899999986</v>
      </c>
      <c r="U11" s="12">
        <v>143</v>
      </c>
      <c r="V11" s="13">
        <v>2536660.0399999996</v>
      </c>
      <c r="W11" s="12">
        <v>147</v>
      </c>
      <c r="X11" s="13">
        <v>2563936.0099999998</v>
      </c>
      <c r="Y11" s="12">
        <v>147</v>
      </c>
      <c r="Z11" s="13">
        <v>3883173.839999998</v>
      </c>
      <c r="AA11" s="39">
        <f t="shared" si="0"/>
        <v>28339984.169999987</v>
      </c>
    </row>
    <row r="12" spans="1:27" s="14" customFormat="1" ht="15.75" customHeight="1" x14ac:dyDescent="0.2">
      <c r="A12" s="10">
        <v>30999161541</v>
      </c>
      <c r="B12" s="11" t="s">
        <v>12</v>
      </c>
      <c r="C12" s="12">
        <v>981</v>
      </c>
      <c r="D12" s="13">
        <v>17992027.589999992</v>
      </c>
      <c r="E12" s="12">
        <v>984</v>
      </c>
      <c r="F12" s="13">
        <v>17886817.149999995</v>
      </c>
      <c r="G12" s="12">
        <v>980</v>
      </c>
      <c r="H12" s="13">
        <v>17664336.949999981</v>
      </c>
      <c r="I12" s="12">
        <v>984</v>
      </c>
      <c r="J12" s="13">
        <v>19574592.730000023</v>
      </c>
      <c r="K12" s="12">
        <v>982</v>
      </c>
      <c r="L12" s="13">
        <v>19562379.100000016</v>
      </c>
      <c r="M12" s="12">
        <v>981</v>
      </c>
      <c r="N12" s="13">
        <v>29885110.910000093</v>
      </c>
      <c r="O12" s="12">
        <v>980</v>
      </c>
      <c r="P12" s="13">
        <v>20561738.190000024</v>
      </c>
      <c r="Q12" s="12">
        <v>978</v>
      </c>
      <c r="R12" s="13">
        <v>20571182.020000003</v>
      </c>
      <c r="S12" s="12">
        <v>976</v>
      </c>
      <c r="T12" s="13">
        <v>20550543.670000028</v>
      </c>
      <c r="U12" s="12">
        <v>982</v>
      </c>
      <c r="V12" s="13">
        <v>22669400.73000006</v>
      </c>
      <c r="W12" s="12">
        <v>986</v>
      </c>
      <c r="X12" s="13">
        <v>22179005.350000013</v>
      </c>
      <c r="Y12" s="12">
        <v>991</v>
      </c>
      <c r="Z12" s="13">
        <v>34051801.210000046</v>
      </c>
      <c r="AA12" s="39">
        <f t="shared" si="0"/>
        <v>233263824.69000018</v>
      </c>
    </row>
    <row r="13" spans="1:27" s="14" customFormat="1" ht="15.75" customHeight="1" x14ac:dyDescent="0.2">
      <c r="A13" s="10">
        <v>30999161789</v>
      </c>
      <c r="B13" s="11" t="s">
        <v>13</v>
      </c>
      <c r="C13" s="12">
        <v>369</v>
      </c>
      <c r="D13" s="13">
        <v>5799240.7599999988</v>
      </c>
      <c r="E13" s="12">
        <v>370</v>
      </c>
      <c r="F13" s="13">
        <v>5922279.8699999964</v>
      </c>
      <c r="G13" s="12">
        <v>381</v>
      </c>
      <c r="H13" s="13">
        <v>6047318.8799999962</v>
      </c>
      <c r="I13" s="12">
        <v>375</v>
      </c>
      <c r="J13" s="13">
        <v>6573308.5800000066</v>
      </c>
      <c r="K13" s="12">
        <v>375</v>
      </c>
      <c r="L13" s="13">
        <v>6474681.3500000061</v>
      </c>
      <c r="M13" s="12">
        <v>373</v>
      </c>
      <c r="N13" s="13">
        <v>9734405.6500000022</v>
      </c>
      <c r="O13" s="12">
        <v>377</v>
      </c>
      <c r="P13" s="13">
        <v>6724434.6699999971</v>
      </c>
      <c r="Q13" s="12">
        <v>375</v>
      </c>
      <c r="R13" s="13">
        <v>6850066.959999999</v>
      </c>
      <c r="S13" s="12">
        <v>374</v>
      </c>
      <c r="T13" s="13">
        <v>7114275.9999999981</v>
      </c>
      <c r="U13" s="12">
        <v>374</v>
      </c>
      <c r="V13" s="13">
        <v>7077073.7100000009</v>
      </c>
      <c r="W13" s="12">
        <v>378</v>
      </c>
      <c r="X13" s="13">
        <v>7070946.5900000017</v>
      </c>
      <c r="Y13" s="12">
        <v>377</v>
      </c>
      <c r="Z13" s="13">
        <v>10513972.119999999</v>
      </c>
      <c r="AA13" s="39">
        <f t="shared" si="0"/>
        <v>76167599.49000001</v>
      </c>
    </row>
    <row r="14" spans="1:27" s="14" customFormat="1" ht="14.25" x14ac:dyDescent="0.2">
      <c r="A14" s="10">
        <v>30999124425</v>
      </c>
      <c r="B14" s="11" t="s">
        <v>40</v>
      </c>
      <c r="C14" s="12">
        <v>476</v>
      </c>
      <c r="D14" s="13">
        <v>13310231.230000012</v>
      </c>
      <c r="E14" s="12">
        <v>473</v>
      </c>
      <c r="F14" s="13">
        <v>13412004.810000008</v>
      </c>
      <c r="G14" s="12">
        <v>468</v>
      </c>
      <c r="H14" s="13">
        <v>13441770.990000011</v>
      </c>
      <c r="I14" s="12">
        <v>459</v>
      </c>
      <c r="J14" s="13">
        <v>12987710.350000009</v>
      </c>
      <c r="K14" s="12">
        <v>455</v>
      </c>
      <c r="L14" s="13">
        <v>12990943.090000017</v>
      </c>
      <c r="M14" s="12">
        <v>453</v>
      </c>
      <c r="N14" s="13">
        <v>19284767.309999995</v>
      </c>
      <c r="O14" s="12">
        <v>452</v>
      </c>
      <c r="P14" s="13">
        <v>14164010.189999986</v>
      </c>
      <c r="Q14" s="12">
        <v>453</v>
      </c>
      <c r="R14" s="13">
        <v>14422603.599999992</v>
      </c>
      <c r="S14" s="12">
        <v>452</v>
      </c>
      <c r="T14" s="13">
        <v>14355682.12999999</v>
      </c>
      <c r="U14" s="12">
        <v>448</v>
      </c>
      <c r="V14" s="13">
        <v>14323747.129999992</v>
      </c>
      <c r="W14" s="12">
        <v>447</v>
      </c>
      <c r="X14" s="13">
        <v>14279898.439999985</v>
      </c>
      <c r="Y14" s="12">
        <v>445</v>
      </c>
      <c r="Z14" s="13">
        <v>20740770.840000018</v>
      </c>
      <c r="AA14" s="39">
        <f t="shared" si="0"/>
        <v>158429372.80000001</v>
      </c>
    </row>
    <row r="15" spans="1:27" s="14" customFormat="1" ht="15.75" customHeight="1" x14ac:dyDescent="0.2">
      <c r="A15" s="10">
        <v>30672582578</v>
      </c>
      <c r="B15" s="11" t="s">
        <v>14</v>
      </c>
      <c r="C15" s="12">
        <v>250</v>
      </c>
      <c r="D15" s="13">
        <v>2730269.5999999968</v>
      </c>
      <c r="E15" s="12">
        <v>250</v>
      </c>
      <c r="F15" s="13">
        <v>2740532.9099999964</v>
      </c>
      <c r="G15" s="12">
        <v>251</v>
      </c>
      <c r="H15" s="13">
        <v>2733371.6999999974</v>
      </c>
      <c r="I15" s="12">
        <v>252</v>
      </c>
      <c r="J15" s="13">
        <v>2895194.570000004</v>
      </c>
      <c r="K15" s="12">
        <v>251</v>
      </c>
      <c r="L15" s="13">
        <v>2944821.3199999966</v>
      </c>
      <c r="M15" s="12">
        <v>251</v>
      </c>
      <c r="N15" s="13">
        <v>4423975.1899999958</v>
      </c>
      <c r="O15" s="12">
        <v>251</v>
      </c>
      <c r="P15" s="13">
        <v>3011555.2000000044</v>
      </c>
      <c r="Q15" s="12">
        <v>251</v>
      </c>
      <c r="R15" s="13">
        <v>3071714.0100000016</v>
      </c>
      <c r="S15" s="12">
        <v>250</v>
      </c>
      <c r="T15" s="13">
        <v>3017293.2400000021</v>
      </c>
      <c r="U15" s="12">
        <v>250</v>
      </c>
      <c r="V15" s="13">
        <v>3150597.909999996</v>
      </c>
      <c r="W15" s="12">
        <v>253</v>
      </c>
      <c r="X15" s="13">
        <v>3185916.8999999962</v>
      </c>
      <c r="Y15" s="12">
        <v>253</v>
      </c>
      <c r="Z15" s="13">
        <v>4730716.1000000043</v>
      </c>
      <c r="AA15" s="39">
        <f t="shared" si="0"/>
        <v>34211983.459999993</v>
      </c>
    </row>
    <row r="16" spans="1:27" s="14" customFormat="1" ht="12" x14ac:dyDescent="0.2">
      <c r="A16" s="10">
        <v>30999292778</v>
      </c>
      <c r="B16" s="11" t="s">
        <v>15</v>
      </c>
      <c r="C16" s="12">
        <v>144</v>
      </c>
      <c r="D16" s="13">
        <v>2136020.7799999998</v>
      </c>
      <c r="E16" s="12">
        <v>144</v>
      </c>
      <c r="F16" s="13">
        <v>2157568.2699999996</v>
      </c>
      <c r="G16" s="12">
        <v>143</v>
      </c>
      <c r="H16" s="13">
        <v>2121802.4699999993</v>
      </c>
      <c r="I16" s="12">
        <v>143</v>
      </c>
      <c r="J16" s="13">
        <v>2277010.399999998</v>
      </c>
      <c r="K16" s="12">
        <v>144</v>
      </c>
      <c r="L16" s="13">
        <v>2292852.5899999989</v>
      </c>
      <c r="M16" s="12">
        <v>143</v>
      </c>
      <c r="N16" s="13">
        <v>3473598.8800000004</v>
      </c>
      <c r="O16" s="12">
        <v>144</v>
      </c>
      <c r="P16" s="13">
        <v>2449719.6700000013</v>
      </c>
      <c r="Q16" s="12">
        <v>143</v>
      </c>
      <c r="R16" s="13">
        <v>2587274.1900000018</v>
      </c>
      <c r="S16" s="12">
        <v>142</v>
      </c>
      <c r="T16" s="13">
        <v>2596259.4100000015</v>
      </c>
      <c r="U16" s="12">
        <v>142</v>
      </c>
      <c r="V16" s="13">
        <v>2717328.6600000006</v>
      </c>
      <c r="W16" s="12">
        <v>142</v>
      </c>
      <c r="X16" s="13">
        <v>2595466.7199999993</v>
      </c>
      <c r="Y16" s="12">
        <v>142</v>
      </c>
      <c r="Z16" s="13">
        <v>3888822.1400000011</v>
      </c>
      <c r="AA16" s="39">
        <f t="shared" si="0"/>
        <v>27820125.299999997</v>
      </c>
    </row>
    <row r="17" spans="1:27" s="14" customFormat="1" ht="15.75" customHeight="1" x14ac:dyDescent="0.2">
      <c r="A17" s="10">
        <v>30999276918</v>
      </c>
      <c r="B17" s="11" t="s">
        <v>16</v>
      </c>
      <c r="C17" s="12">
        <v>107</v>
      </c>
      <c r="D17" s="13">
        <v>1775190.4799999993</v>
      </c>
      <c r="E17" s="12">
        <v>107</v>
      </c>
      <c r="F17" s="13">
        <v>1785259.1499999992</v>
      </c>
      <c r="G17" s="12">
        <v>107</v>
      </c>
      <c r="H17" s="13">
        <v>1805398.87</v>
      </c>
      <c r="I17" s="12">
        <v>107</v>
      </c>
      <c r="J17" s="13">
        <v>1963788.1500000004</v>
      </c>
      <c r="K17" s="12">
        <v>106</v>
      </c>
      <c r="L17" s="13">
        <v>1949485.7800000005</v>
      </c>
      <c r="M17" s="12">
        <v>106</v>
      </c>
      <c r="N17" s="13">
        <v>2915823.5500000021</v>
      </c>
      <c r="O17" s="12">
        <v>106</v>
      </c>
      <c r="P17" s="13">
        <v>1994402.8699999999</v>
      </c>
      <c r="Q17" s="12">
        <v>106</v>
      </c>
      <c r="R17" s="13">
        <v>1964245.7300000002</v>
      </c>
      <c r="S17" s="12">
        <v>105</v>
      </c>
      <c r="T17" s="13">
        <v>1976391.3100000008</v>
      </c>
      <c r="U17" s="12">
        <v>105</v>
      </c>
      <c r="V17" s="13">
        <v>2078751.3300000005</v>
      </c>
      <c r="W17" s="12">
        <v>105</v>
      </c>
      <c r="X17" s="13">
        <v>2084323.85</v>
      </c>
      <c r="Y17" s="12">
        <v>105</v>
      </c>
      <c r="Z17" s="13">
        <v>3120797.5599999996</v>
      </c>
      <c r="AA17" s="39">
        <f t="shared" si="0"/>
        <v>22498035.080000002</v>
      </c>
    </row>
    <row r="18" spans="1:27" s="14" customFormat="1" ht="12" x14ac:dyDescent="0.2">
      <c r="A18" s="10">
        <v>30999061911</v>
      </c>
      <c r="B18" s="11" t="s">
        <v>17</v>
      </c>
      <c r="C18" s="12">
        <v>290</v>
      </c>
      <c r="D18" s="13">
        <v>8041491.7500000056</v>
      </c>
      <c r="E18" s="12">
        <v>289</v>
      </c>
      <c r="F18" s="13">
        <v>8148447.2000000067</v>
      </c>
      <c r="G18" s="12">
        <v>290</v>
      </c>
      <c r="H18" s="13">
        <v>8038553.2400000049</v>
      </c>
      <c r="I18" s="12">
        <v>290</v>
      </c>
      <c r="J18" s="13">
        <v>8810704.4200000055</v>
      </c>
      <c r="K18" s="12">
        <v>291</v>
      </c>
      <c r="L18" s="13">
        <v>8765057.5600000024</v>
      </c>
      <c r="M18" s="12">
        <v>291</v>
      </c>
      <c r="N18" s="13">
        <v>13320304.999999996</v>
      </c>
      <c r="O18" s="12">
        <v>287</v>
      </c>
      <c r="P18" s="13">
        <v>8808369.2399999946</v>
      </c>
      <c r="Q18" s="12">
        <v>302</v>
      </c>
      <c r="R18" s="13">
        <v>9057233.9200000037</v>
      </c>
      <c r="S18" s="12">
        <v>301</v>
      </c>
      <c r="T18" s="13">
        <v>9074540.4400000069</v>
      </c>
      <c r="U18" s="12">
        <v>303</v>
      </c>
      <c r="V18" s="13">
        <v>9756203.7199999932</v>
      </c>
      <c r="W18" s="12">
        <v>300</v>
      </c>
      <c r="X18" s="13">
        <v>9806140.1099999901</v>
      </c>
      <c r="Y18" s="12">
        <v>309</v>
      </c>
      <c r="Z18" s="13">
        <v>14717032.930000002</v>
      </c>
      <c r="AA18" s="39">
        <f t="shared" si="0"/>
        <v>103023774.53000002</v>
      </c>
    </row>
    <row r="19" spans="1:27" s="14" customFormat="1" ht="15" customHeight="1" x14ac:dyDescent="0.2">
      <c r="A19" s="10">
        <v>30999293383</v>
      </c>
      <c r="B19" s="11" t="s">
        <v>18</v>
      </c>
      <c r="C19" s="12">
        <v>93</v>
      </c>
      <c r="D19" s="13">
        <v>1462878.6800000004</v>
      </c>
      <c r="E19" s="12">
        <v>94</v>
      </c>
      <c r="F19" s="13">
        <v>1474154.7300000004</v>
      </c>
      <c r="G19" s="12">
        <v>94</v>
      </c>
      <c r="H19" s="13">
        <v>1474154.7300000004</v>
      </c>
      <c r="I19" s="12">
        <v>94</v>
      </c>
      <c r="J19" s="13">
        <v>1746818.58</v>
      </c>
      <c r="K19" s="12">
        <v>94</v>
      </c>
      <c r="L19" s="13">
        <v>1586218.5800000003</v>
      </c>
      <c r="M19" s="12">
        <v>94</v>
      </c>
      <c r="N19" s="13">
        <v>2213891.9500000002</v>
      </c>
      <c r="O19" s="12">
        <v>93</v>
      </c>
      <c r="P19" s="13">
        <v>1663788.5000000005</v>
      </c>
      <c r="Q19" s="12">
        <v>93</v>
      </c>
      <c r="R19" s="13">
        <v>1601731.1400000004</v>
      </c>
      <c r="S19" s="12">
        <v>94</v>
      </c>
      <c r="T19" s="13">
        <v>1613955.1800000004</v>
      </c>
      <c r="U19" s="12">
        <v>95</v>
      </c>
      <c r="V19" s="13">
        <v>1720848.7999999996</v>
      </c>
      <c r="W19" s="12">
        <v>95</v>
      </c>
      <c r="X19" s="13">
        <v>1720848.7999999996</v>
      </c>
      <c r="Y19" s="12">
        <v>95</v>
      </c>
      <c r="Z19" s="13">
        <v>2339872.83</v>
      </c>
      <c r="AA19" s="39">
        <f t="shared" si="0"/>
        <v>18405270.550000001</v>
      </c>
    </row>
    <row r="20" spans="1:27" s="14" customFormat="1" ht="12" x14ac:dyDescent="0.2">
      <c r="A20" s="10">
        <v>30999251524</v>
      </c>
      <c r="B20" s="11" t="s">
        <v>19</v>
      </c>
      <c r="C20" s="12">
        <v>308</v>
      </c>
      <c r="D20" s="13">
        <v>4818007.0800000029</v>
      </c>
      <c r="E20" s="12">
        <v>308</v>
      </c>
      <c r="F20" s="13">
        <v>4659765.6100000003</v>
      </c>
      <c r="G20" s="12">
        <v>308</v>
      </c>
      <c r="H20" s="13">
        <v>5739459.7000000011</v>
      </c>
      <c r="I20" s="12">
        <v>308</v>
      </c>
      <c r="J20" s="13">
        <v>5857621.9000000004</v>
      </c>
      <c r="K20" s="12">
        <v>309</v>
      </c>
      <c r="L20" s="13">
        <v>4957380.8400000017</v>
      </c>
      <c r="M20" s="12">
        <v>309</v>
      </c>
      <c r="N20" s="13">
        <v>7158930.2900000019</v>
      </c>
      <c r="O20" s="12">
        <v>312</v>
      </c>
      <c r="P20" s="13">
        <v>5155414.3499999987</v>
      </c>
      <c r="Q20" s="12">
        <v>314</v>
      </c>
      <c r="R20" s="13">
        <v>5194821.0800000019</v>
      </c>
      <c r="S20" s="12">
        <v>313</v>
      </c>
      <c r="T20" s="13">
        <v>5789333.9299999988</v>
      </c>
      <c r="U20" s="12">
        <v>321</v>
      </c>
      <c r="V20" s="13">
        <v>5581123.2799999956</v>
      </c>
      <c r="W20" s="12">
        <v>324</v>
      </c>
      <c r="X20" s="13">
        <v>5571790.4099999964</v>
      </c>
      <c r="Y20" s="12">
        <v>324</v>
      </c>
      <c r="Z20" s="13">
        <v>8035880.6399999959</v>
      </c>
      <c r="AA20" s="39">
        <f t="shared" si="0"/>
        <v>61360598.819999993</v>
      </c>
    </row>
    <row r="21" spans="1:27" s="14" customFormat="1" ht="12" x14ac:dyDescent="0.2">
      <c r="A21" s="10">
        <v>30999292913</v>
      </c>
      <c r="B21" s="11" t="s">
        <v>20</v>
      </c>
      <c r="C21" s="12">
        <v>158</v>
      </c>
      <c r="D21" s="13">
        <v>2233350.629999999</v>
      </c>
      <c r="E21" s="12">
        <v>157</v>
      </c>
      <c r="F21" s="13">
        <v>2219644.4399999995</v>
      </c>
      <c r="G21" s="12">
        <v>159</v>
      </c>
      <c r="H21" s="13">
        <v>2685961.3800000004</v>
      </c>
      <c r="I21" s="12">
        <v>157</v>
      </c>
      <c r="J21" s="13">
        <v>2912790.5600000024</v>
      </c>
      <c r="K21" s="12">
        <v>159</v>
      </c>
      <c r="L21" s="13">
        <v>2451527.1300000018</v>
      </c>
      <c r="M21" s="12">
        <v>156</v>
      </c>
      <c r="N21" s="13">
        <v>3620217.0999999992</v>
      </c>
      <c r="O21" s="12">
        <v>156</v>
      </c>
      <c r="P21" s="13">
        <v>2492912.7100000014</v>
      </c>
      <c r="Q21" s="12">
        <v>158</v>
      </c>
      <c r="R21" s="13">
        <v>2501254</v>
      </c>
      <c r="S21" s="12">
        <v>158</v>
      </c>
      <c r="T21" s="13">
        <v>2511555.3000000003</v>
      </c>
      <c r="U21" s="12">
        <v>158</v>
      </c>
      <c r="V21" s="13">
        <v>2624602.5000000009</v>
      </c>
      <c r="W21" s="12">
        <v>163</v>
      </c>
      <c r="X21" s="13">
        <v>2682983.8800000022</v>
      </c>
      <c r="Y21" s="12">
        <v>167</v>
      </c>
      <c r="Z21" s="13">
        <v>4039702.8100000019</v>
      </c>
      <c r="AA21" s="39">
        <f t="shared" si="0"/>
        <v>29356285.340000011</v>
      </c>
    </row>
    <row r="22" spans="1:27" s="14" customFormat="1" ht="12" x14ac:dyDescent="0.2">
      <c r="A22" s="10">
        <v>30999260329</v>
      </c>
      <c r="B22" s="11" t="s">
        <v>21</v>
      </c>
      <c r="C22" s="12">
        <v>390</v>
      </c>
      <c r="D22" s="13">
        <v>6041029.9299999969</v>
      </c>
      <c r="E22" s="12">
        <v>390</v>
      </c>
      <c r="F22" s="13">
        <v>6053774.8099999987</v>
      </c>
      <c r="G22" s="12">
        <v>393</v>
      </c>
      <c r="H22" s="13">
        <v>7289474.0099999961</v>
      </c>
      <c r="I22" s="12">
        <v>394</v>
      </c>
      <c r="J22" s="13">
        <v>7829618.3300000001</v>
      </c>
      <c r="K22" s="12">
        <v>397</v>
      </c>
      <c r="L22" s="13">
        <v>6736862.8999999985</v>
      </c>
      <c r="M22" s="12">
        <v>397</v>
      </c>
      <c r="N22" s="13">
        <v>10050098.860000001</v>
      </c>
      <c r="O22" s="12">
        <v>403</v>
      </c>
      <c r="P22" s="13">
        <v>7078812.2999999924</v>
      </c>
      <c r="Q22" s="12">
        <v>404</v>
      </c>
      <c r="R22" s="13">
        <v>7148796.069999991</v>
      </c>
      <c r="S22" s="12">
        <v>410</v>
      </c>
      <c r="T22" s="13">
        <v>8041380.429999995</v>
      </c>
      <c r="U22" s="12">
        <v>409</v>
      </c>
      <c r="V22" s="13">
        <v>7619837.7499999991</v>
      </c>
      <c r="W22" s="12">
        <v>407</v>
      </c>
      <c r="X22" s="13">
        <v>7605927.2199999969</v>
      </c>
      <c r="Y22" s="12">
        <v>409</v>
      </c>
      <c r="Z22" s="13">
        <v>11566330.099999996</v>
      </c>
      <c r="AA22" s="39">
        <f t="shared" si="0"/>
        <v>83011843.849999949</v>
      </c>
    </row>
    <row r="23" spans="1:27" s="14" customFormat="1" ht="15.75" customHeight="1" x14ac:dyDescent="0.2">
      <c r="A23" s="10">
        <v>30672602617</v>
      </c>
      <c r="B23" s="11" t="s">
        <v>22</v>
      </c>
      <c r="C23" s="12">
        <v>70</v>
      </c>
      <c r="D23" s="13">
        <v>1154035.2700000003</v>
      </c>
      <c r="E23" s="12">
        <v>70</v>
      </c>
      <c r="F23" s="13">
        <v>1154438.5000000002</v>
      </c>
      <c r="G23" s="12">
        <v>70</v>
      </c>
      <c r="H23" s="13">
        <v>1155022.9100000001</v>
      </c>
      <c r="I23" s="12">
        <v>70</v>
      </c>
      <c r="J23" s="13">
        <v>1260861.4900000002</v>
      </c>
      <c r="K23" s="12">
        <v>70</v>
      </c>
      <c r="L23" s="13">
        <v>1261689.1800000002</v>
      </c>
      <c r="M23" s="12">
        <v>70</v>
      </c>
      <c r="N23" s="13">
        <v>1830660.5799999996</v>
      </c>
      <c r="O23" s="12">
        <v>70</v>
      </c>
      <c r="P23" s="13">
        <v>1282052.1600000006</v>
      </c>
      <c r="Q23" s="12">
        <v>69</v>
      </c>
      <c r="R23" s="13">
        <v>1263084.4900000007</v>
      </c>
      <c r="S23" s="12">
        <v>70</v>
      </c>
      <c r="T23" s="13">
        <v>1285387.4000000006</v>
      </c>
      <c r="U23" s="12">
        <v>70</v>
      </c>
      <c r="V23" s="13">
        <v>1339994.6100000006</v>
      </c>
      <c r="W23" s="12">
        <v>69</v>
      </c>
      <c r="X23" s="13">
        <v>1333128.3900000006</v>
      </c>
      <c r="Y23" s="12">
        <v>69</v>
      </c>
      <c r="Z23" s="13">
        <v>1956248.2200000002</v>
      </c>
      <c r="AA23" s="39">
        <f t="shared" si="0"/>
        <v>14445942.620000005</v>
      </c>
    </row>
    <row r="24" spans="1:27" s="14" customFormat="1" ht="12" x14ac:dyDescent="0.2">
      <c r="A24" s="10">
        <v>33672569309</v>
      </c>
      <c r="B24" s="11" t="s">
        <v>23</v>
      </c>
      <c r="C24" s="12">
        <v>200</v>
      </c>
      <c r="D24" s="13">
        <v>3571419.9599999995</v>
      </c>
      <c r="E24" s="12">
        <v>200</v>
      </c>
      <c r="F24" s="13">
        <v>3576016.9299999997</v>
      </c>
      <c r="G24" s="12">
        <v>200</v>
      </c>
      <c r="H24" s="13">
        <v>3685214.5899999994</v>
      </c>
      <c r="I24" s="12">
        <v>202</v>
      </c>
      <c r="J24" s="13">
        <v>3747928.7600000007</v>
      </c>
      <c r="K24" s="12">
        <v>201</v>
      </c>
      <c r="L24" s="13">
        <v>3741822.0999999978</v>
      </c>
      <c r="M24" s="12">
        <v>202</v>
      </c>
      <c r="N24" s="13">
        <v>5538886.4199999971</v>
      </c>
      <c r="O24" s="12">
        <v>201</v>
      </c>
      <c r="P24" s="13">
        <v>3792856.9899999998</v>
      </c>
      <c r="Q24" s="12">
        <v>201</v>
      </c>
      <c r="R24" s="13">
        <v>3811272.649999999</v>
      </c>
      <c r="S24" s="12">
        <v>200</v>
      </c>
      <c r="T24" s="13">
        <v>3877533.08</v>
      </c>
      <c r="U24" s="12">
        <v>200</v>
      </c>
      <c r="V24" s="13">
        <v>4132965.1799999978</v>
      </c>
      <c r="W24" s="12">
        <v>202</v>
      </c>
      <c r="X24" s="13">
        <v>4296582.42</v>
      </c>
      <c r="Y24" s="12">
        <v>201</v>
      </c>
      <c r="Z24" s="13">
        <v>6344248.5300000049</v>
      </c>
      <c r="AA24" s="39">
        <f t="shared" si="0"/>
        <v>44577861.189999998</v>
      </c>
    </row>
    <row r="25" spans="1:27" s="14" customFormat="1" ht="12" x14ac:dyDescent="0.2">
      <c r="A25" s="10">
        <v>30639251663</v>
      </c>
      <c r="B25" s="11" t="s">
        <v>24</v>
      </c>
      <c r="C25" s="12">
        <v>3296</v>
      </c>
      <c r="D25" s="13">
        <v>84040228.16000025</v>
      </c>
      <c r="E25" s="12">
        <v>3316</v>
      </c>
      <c r="F25" s="13">
        <v>88352292.079999909</v>
      </c>
      <c r="G25" s="12">
        <v>3094</v>
      </c>
      <c r="H25" s="13">
        <v>86905371.550000012</v>
      </c>
      <c r="I25" s="12">
        <v>2851</v>
      </c>
      <c r="J25" s="13">
        <v>81046938.139999941</v>
      </c>
      <c r="K25" s="12">
        <v>2851</v>
      </c>
      <c r="L25" s="13">
        <v>83986133.069999695</v>
      </c>
      <c r="M25" s="12">
        <v>2833</v>
      </c>
      <c r="N25" s="13">
        <v>127105633.73999955</v>
      </c>
      <c r="O25" s="12">
        <v>2803</v>
      </c>
      <c r="P25" s="13">
        <v>83642665.179999709</v>
      </c>
      <c r="Q25" s="12">
        <v>2789</v>
      </c>
      <c r="R25" s="13">
        <v>83096556.269999698</v>
      </c>
      <c r="S25" s="12">
        <v>2786</v>
      </c>
      <c r="T25" s="13">
        <v>82800877.059999719</v>
      </c>
      <c r="U25" s="12">
        <v>2760</v>
      </c>
      <c r="V25" s="13">
        <v>88892134.649999559</v>
      </c>
      <c r="W25" s="12">
        <v>2786</v>
      </c>
      <c r="X25" s="13">
        <v>89776456.14000009</v>
      </c>
      <c r="Y25" s="12">
        <v>2986</v>
      </c>
      <c r="Z25" s="13">
        <v>137676299.40000001</v>
      </c>
      <c r="AA25" s="39">
        <f t="shared" si="0"/>
        <v>990215951.6999985</v>
      </c>
    </row>
    <row r="26" spans="1:27" s="14" customFormat="1" ht="12" x14ac:dyDescent="0.2">
      <c r="A26" s="10">
        <v>30999241286</v>
      </c>
      <c r="B26" s="11" t="s">
        <v>25</v>
      </c>
      <c r="C26" s="12">
        <v>189</v>
      </c>
      <c r="D26" s="13">
        <v>2739431.4200000013</v>
      </c>
      <c r="E26" s="12">
        <v>185</v>
      </c>
      <c r="F26" s="13">
        <v>2656693.8200000031</v>
      </c>
      <c r="G26" s="12">
        <v>186</v>
      </c>
      <c r="H26" s="13">
        <v>2666245.3700000024</v>
      </c>
      <c r="I26" s="12">
        <v>187</v>
      </c>
      <c r="J26" s="13">
        <v>2679813.9600000028</v>
      </c>
      <c r="K26" s="12">
        <v>188</v>
      </c>
      <c r="L26" s="13">
        <v>2943267.7400000012</v>
      </c>
      <c r="M26" s="12">
        <v>189</v>
      </c>
      <c r="N26" s="13">
        <v>4446372.32</v>
      </c>
      <c r="O26" s="12">
        <v>188</v>
      </c>
      <c r="P26" s="13">
        <v>2977917.5800000024</v>
      </c>
      <c r="Q26" s="12">
        <v>188</v>
      </c>
      <c r="R26" s="13">
        <v>3003430.2800000012</v>
      </c>
      <c r="S26" s="12">
        <v>188</v>
      </c>
      <c r="T26" s="13">
        <v>3001210.5600000005</v>
      </c>
      <c r="U26" s="12">
        <v>189</v>
      </c>
      <c r="V26" s="13">
        <v>3159706.3600000003</v>
      </c>
      <c r="W26" s="12">
        <v>188</v>
      </c>
      <c r="X26" s="13">
        <v>3192976.850000001</v>
      </c>
      <c r="Y26" s="12">
        <v>188</v>
      </c>
      <c r="Z26" s="13">
        <v>4880385.6399999997</v>
      </c>
      <c r="AA26" s="39">
        <f t="shared" si="0"/>
        <v>33901079.580000013</v>
      </c>
    </row>
    <row r="27" spans="1:27" s="14" customFormat="1" ht="12" x14ac:dyDescent="0.2">
      <c r="A27" s="10">
        <v>30672651057</v>
      </c>
      <c r="B27" s="11" t="s">
        <v>26</v>
      </c>
      <c r="C27" s="12">
        <v>202</v>
      </c>
      <c r="D27" s="13">
        <v>3387225.8999999994</v>
      </c>
      <c r="E27" s="12">
        <v>201</v>
      </c>
      <c r="F27" s="13">
        <v>3351584.5900000003</v>
      </c>
      <c r="G27" s="12">
        <v>203</v>
      </c>
      <c r="H27" s="13">
        <v>3972979.2300000004</v>
      </c>
      <c r="I27" s="12">
        <v>205</v>
      </c>
      <c r="J27" s="13">
        <v>4306944.7100000018</v>
      </c>
      <c r="K27" s="12">
        <v>205</v>
      </c>
      <c r="L27" s="13">
        <v>3842553.3200000012</v>
      </c>
      <c r="M27" s="12">
        <v>203</v>
      </c>
      <c r="N27" s="13">
        <v>5523365.6000000006</v>
      </c>
      <c r="O27" s="12">
        <v>203</v>
      </c>
      <c r="P27" s="13">
        <v>3909168.3999999985</v>
      </c>
      <c r="Q27" s="12">
        <v>204</v>
      </c>
      <c r="R27" s="13">
        <v>3902628.2299999981</v>
      </c>
      <c r="S27" s="12">
        <v>207</v>
      </c>
      <c r="T27" s="13">
        <v>4381149.0400000019</v>
      </c>
      <c r="U27" s="12">
        <v>208</v>
      </c>
      <c r="V27" s="13">
        <v>4168650.69</v>
      </c>
      <c r="W27" s="12">
        <v>210</v>
      </c>
      <c r="X27" s="13">
        <v>4197854.6700000018</v>
      </c>
      <c r="Y27" s="12">
        <v>212</v>
      </c>
      <c r="Z27" s="13">
        <v>6183014.7899999963</v>
      </c>
      <c r="AA27" s="39">
        <f t="shared" si="0"/>
        <v>45603753.57</v>
      </c>
    </row>
    <row r="28" spans="1:27" s="14" customFormat="1" ht="12" x14ac:dyDescent="0.2">
      <c r="A28" s="10">
        <v>30999069009</v>
      </c>
      <c r="B28" s="11" t="s">
        <v>27</v>
      </c>
      <c r="C28" s="12">
        <v>449</v>
      </c>
      <c r="D28" s="13">
        <v>11012548.030000003</v>
      </c>
      <c r="E28" s="12">
        <v>450</v>
      </c>
      <c r="F28" s="13">
        <v>10934874.729999997</v>
      </c>
      <c r="G28" s="12">
        <v>442</v>
      </c>
      <c r="H28" s="13">
        <v>10684059.599999994</v>
      </c>
      <c r="I28" s="12">
        <v>444</v>
      </c>
      <c r="J28" s="13">
        <v>11603072.360000009</v>
      </c>
      <c r="K28" s="12">
        <v>440</v>
      </c>
      <c r="L28" s="13">
        <v>11773953.799999999</v>
      </c>
      <c r="M28" s="12">
        <v>436</v>
      </c>
      <c r="N28" s="13">
        <v>17437255.199999999</v>
      </c>
      <c r="O28" s="12">
        <v>435</v>
      </c>
      <c r="P28" s="13">
        <v>12054289.310000002</v>
      </c>
      <c r="Q28" s="12">
        <v>435</v>
      </c>
      <c r="R28" s="13">
        <v>13010584.509999998</v>
      </c>
      <c r="S28" s="12">
        <v>435</v>
      </c>
      <c r="T28" s="13">
        <v>13252701.440000009</v>
      </c>
      <c r="U28" s="12">
        <v>436</v>
      </c>
      <c r="V28" s="13">
        <v>13908981.65</v>
      </c>
      <c r="W28" s="12">
        <v>435</v>
      </c>
      <c r="X28" s="13">
        <v>13934846.290000003</v>
      </c>
      <c r="Y28" s="12">
        <v>434</v>
      </c>
      <c r="Z28" s="13">
        <v>20776092.090000007</v>
      </c>
      <c r="AA28" s="39">
        <f t="shared" si="0"/>
        <v>142946003.81000003</v>
      </c>
    </row>
    <row r="29" spans="1:27" s="14" customFormat="1" ht="12" x14ac:dyDescent="0.2">
      <c r="A29" s="10">
        <v>30672644786</v>
      </c>
      <c r="B29" s="11" t="s">
        <v>28</v>
      </c>
      <c r="C29" s="12">
        <v>1163</v>
      </c>
      <c r="D29" s="13">
        <v>23348650.820000041</v>
      </c>
      <c r="E29" s="12">
        <v>1166</v>
      </c>
      <c r="F29" s="13">
        <v>27753369.11999999</v>
      </c>
      <c r="G29" s="12">
        <v>1159</v>
      </c>
      <c r="H29" s="13">
        <v>24109164.520000041</v>
      </c>
      <c r="I29" s="12">
        <v>1142</v>
      </c>
      <c r="J29" s="13">
        <v>26674913.79000004</v>
      </c>
      <c r="K29" s="12">
        <v>1154</v>
      </c>
      <c r="L29" s="13">
        <v>31006982.779999971</v>
      </c>
      <c r="M29" s="12">
        <v>1138</v>
      </c>
      <c r="N29" s="13">
        <v>34941249.390000001</v>
      </c>
      <c r="O29" s="12">
        <v>1139</v>
      </c>
      <c r="P29" s="13">
        <v>24595871.819999978</v>
      </c>
      <c r="Q29" s="12">
        <v>1140</v>
      </c>
      <c r="R29" s="13">
        <v>24830401.629999988</v>
      </c>
      <c r="S29" s="12">
        <v>1136</v>
      </c>
      <c r="T29" s="13">
        <v>25577708.930000015</v>
      </c>
      <c r="U29" s="12">
        <v>1140</v>
      </c>
      <c r="V29" s="13">
        <v>27970299.600000046</v>
      </c>
      <c r="W29" s="12">
        <v>1137</v>
      </c>
      <c r="X29" s="13">
        <v>26076346.530000024</v>
      </c>
      <c r="Y29" s="12">
        <v>1145</v>
      </c>
      <c r="Z29" s="13">
        <v>38241411.890000038</v>
      </c>
      <c r="AA29" s="39">
        <f t="shared" si="0"/>
        <v>300185121.43000019</v>
      </c>
    </row>
    <row r="30" spans="1:27" s="14" customFormat="1" ht="12" x14ac:dyDescent="0.2">
      <c r="A30" s="10">
        <v>30999276225</v>
      </c>
      <c r="B30" s="11" t="s">
        <v>29</v>
      </c>
      <c r="C30" s="12">
        <v>500</v>
      </c>
      <c r="D30" s="13">
        <v>9402964.400000006</v>
      </c>
      <c r="E30" s="12">
        <v>475</v>
      </c>
      <c r="F30" s="13">
        <v>8485462.5299999975</v>
      </c>
      <c r="G30" s="12">
        <v>481</v>
      </c>
      <c r="H30" s="13">
        <v>10224345.800000008</v>
      </c>
      <c r="I30" s="12">
        <v>484</v>
      </c>
      <c r="J30" s="13">
        <v>11179215.760000005</v>
      </c>
      <c r="K30" s="12">
        <v>498</v>
      </c>
      <c r="L30" s="13">
        <v>13419065.480000004</v>
      </c>
      <c r="M30" s="12">
        <v>479</v>
      </c>
      <c r="N30" s="13">
        <v>9434430.7899999991</v>
      </c>
      <c r="O30" s="12">
        <v>476</v>
      </c>
      <c r="P30" s="13">
        <v>9480726.9499999993</v>
      </c>
      <c r="Q30" s="12">
        <v>482</v>
      </c>
      <c r="R30" s="13">
        <v>9644713.9099999946</v>
      </c>
      <c r="S30" s="12">
        <v>489</v>
      </c>
      <c r="T30" s="13">
        <v>9687424.480000006</v>
      </c>
      <c r="U30" s="12">
        <v>492</v>
      </c>
      <c r="V30" s="13">
        <v>11486189.100000022</v>
      </c>
      <c r="W30" s="12">
        <v>491</v>
      </c>
      <c r="X30" s="13">
        <v>10508968.530000007</v>
      </c>
      <c r="Y30" s="12">
        <v>491</v>
      </c>
      <c r="Z30" s="13">
        <v>15466397.559999999</v>
      </c>
      <c r="AA30" s="39">
        <f t="shared" si="0"/>
        <v>118985474.50000004</v>
      </c>
    </row>
    <row r="31" spans="1:27" s="14" customFormat="1" ht="12" x14ac:dyDescent="0.2">
      <c r="A31" s="10">
        <v>30672543475</v>
      </c>
      <c r="B31" s="11" t="s">
        <v>30</v>
      </c>
      <c r="C31" s="12">
        <v>720</v>
      </c>
      <c r="D31" s="13">
        <v>19399184.289999984</v>
      </c>
      <c r="E31" s="12">
        <v>718</v>
      </c>
      <c r="F31" s="13">
        <v>20190039.469999991</v>
      </c>
      <c r="G31" s="12">
        <v>714</v>
      </c>
      <c r="H31" s="13">
        <v>19483620.060000006</v>
      </c>
      <c r="I31" s="12">
        <v>695</v>
      </c>
      <c r="J31" s="13">
        <v>21473741.980000012</v>
      </c>
      <c r="K31" s="12">
        <v>687</v>
      </c>
      <c r="L31" s="13">
        <v>20677033.350000001</v>
      </c>
      <c r="M31" s="12">
        <v>689</v>
      </c>
      <c r="N31" s="13">
        <v>31443960.699999988</v>
      </c>
      <c r="O31" s="12">
        <v>687</v>
      </c>
      <c r="P31" s="13">
        <v>21250075.539999984</v>
      </c>
      <c r="Q31" s="12">
        <v>691</v>
      </c>
      <c r="R31" s="13">
        <v>21567954.100000009</v>
      </c>
      <c r="S31" s="12">
        <v>695</v>
      </c>
      <c r="T31" s="13">
        <v>21082314.16</v>
      </c>
      <c r="U31" s="12">
        <v>691</v>
      </c>
      <c r="V31" s="13">
        <v>22337052.870000012</v>
      </c>
      <c r="W31" s="12">
        <v>691</v>
      </c>
      <c r="X31" s="13">
        <v>22541662.70000001</v>
      </c>
      <c r="Y31" s="12">
        <v>709</v>
      </c>
      <c r="Z31" s="13">
        <v>35004223.829999998</v>
      </c>
      <c r="AA31" s="39">
        <f t="shared" si="0"/>
        <v>245006902.34999996</v>
      </c>
    </row>
    <row r="32" spans="1:27" s="14" customFormat="1" ht="12" x14ac:dyDescent="0.2">
      <c r="A32" s="10">
        <v>30999276772</v>
      </c>
      <c r="B32" s="11" t="s">
        <v>31</v>
      </c>
      <c r="C32" s="12">
        <v>142</v>
      </c>
      <c r="D32" s="13">
        <v>3210837.2499999981</v>
      </c>
      <c r="E32" s="12">
        <v>146</v>
      </c>
      <c r="F32" s="13">
        <v>3311732.8699999982</v>
      </c>
      <c r="G32" s="12">
        <v>149</v>
      </c>
      <c r="H32" s="13">
        <v>3607872.9499999979</v>
      </c>
      <c r="I32" s="12">
        <v>150</v>
      </c>
      <c r="J32" s="13">
        <v>3616980.1899999976</v>
      </c>
      <c r="K32" s="12">
        <v>150</v>
      </c>
      <c r="L32" s="13">
        <v>3376297.2999999984</v>
      </c>
      <c r="M32" s="12">
        <v>149</v>
      </c>
      <c r="N32" s="13">
        <v>5022692.0699999984</v>
      </c>
      <c r="O32" s="12">
        <v>148</v>
      </c>
      <c r="P32" s="13">
        <v>3956198.0099999984</v>
      </c>
      <c r="Q32" s="12">
        <v>147</v>
      </c>
      <c r="R32" s="13">
        <v>3640858.4999999977</v>
      </c>
      <c r="S32" s="12">
        <v>146</v>
      </c>
      <c r="T32" s="13">
        <v>3730219.2899999986</v>
      </c>
      <c r="U32" s="12">
        <v>146</v>
      </c>
      <c r="V32" s="13">
        <v>3657922.5</v>
      </c>
      <c r="W32" s="12">
        <v>147</v>
      </c>
      <c r="X32" s="13">
        <v>3698553.2699999977</v>
      </c>
      <c r="Y32" s="12">
        <v>147</v>
      </c>
      <c r="Z32" s="13">
        <v>6072023.5799999973</v>
      </c>
      <c r="AA32" s="39">
        <f t="shared" si="0"/>
        <v>41879495.709999979</v>
      </c>
    </row>
    <row r="33" spans="1:27" s="14" customFormat="1" ht="12" x14ac:dyDescent="0.2">
      <c r="A33" s="10">
        <v>30999161304</v>
      </c>
      <c r="B33" s="11" t="s">
        <v>32</v>
      </c>
      <c r="C33" s="12">
        <v>514</v>
      </c>
      <c r="D33" s="13">
        <v>7434092.9999999795</v>
      </c>
      <c r="E33" s="12">
        <v>511</v>
      </c>
      <c r="F33" s="13">
        <v>7445429.3399999784</v>
      </c>
      <c r="G33" s="12">
        <v>510</v>
      </c>
      <c r="H33" s="13">
        <v>9068780.8799999841</v>
      </c>
      <c r="I33" s="12">
        <v>508</v>
      </c>
      <c r="J33" s="13">
        <v>9497034.4399999939</v>
      </c>
      <c r="K33" s="12">
        <v>507</v>
      </c>
      <c r="L33" s="13">
        <v>8126969.5700000031</v>
      </c>
      <c r="M33" s="12">
        <v>508</v>
      </c>
      <c r="N33" s="13">
        <v>12088344.619999997</v>
      </c>
      <c r="O33" s="12">
        <v>503</v>
      </c>
      <c r="P33" s="13">
        <v>8283781.8800000055</v>
      </c>
      <c r="Q33" s="12">
        <v>501</v>
      </c>
      <c r="R33" s="13">
        <v>8250360.2300000051</v>
      </c>
      <c r="S33" s="12">
        <v>498</v>
      </c>
      <c r="T33" s="13">
        <v>9198449.8200000077</v>
      </c>
      <c r="U33" s="12">
        <v>500</v>
      </c>
      <c r="V33" s="13">
        <v>8717053.7300000153</v>
      </c>
      <c r="W33" s="12">
        <v>496</v>
      </c>
      <c r="X33" s="13">
        <v>8529473.3600000162</v>
      </c>
      <c r="Y33" s="12">
        <v>496</v>
      </c>
      <c r="Z33" s="13">
        <v>12739776.929999998</v>
      </c>
      <c r="AA33" s="39">
        <f t="shared" si="0"/>
        <v>97291203.179999977</v>
      </c>
    </row>
    <row r="34" spans="1:27" s="14" customFormat="1" ht="12" x14ac:dyDescent="0.2">
      <c r="A34" s="10">
        <v>30672545907</v>
      </c>
      <c r="B34" s="11" t="s">
        <v>33</v>
      </c>
      <c r="C34" s="12">
        <v>177</v>
      </c>
      <c r="D34" s="13">
        <v>2495390.1799999992</v>
      </c>
      <c r="E34" s="12">
        <v>177</v>
      </c>
      <c r="F34" s="13">
        <v>2497648.2899999986</v>
      </c>
      <c r="G34" s="12">
        <v>177</v>
      </c>
      <c r="H34" s="13">
        <v>2507522.1399999987</v>
      </c>
      <c r="I34" s="12">
        <v>176</v>
      </c>
      <c r="J34" s="13">
        <v>2713125.9499999993</v>
      </c>
      <c r="K34" s="12">
        <v>176</v>
      </c>
      <c r="L34" s="13">
        <v>2715852.4899999998</v>
      </c>
      <c r="M34" s="12">
        <v>176</v>
      </c>
      <c r="N34" s="13">
        <v>4095189.2700000023</v>
      </c>
      <c r="O34" s="12">
        <v>176</v>
      </c>
      <c r="P34" s="13">
        <v>2816705.2500000023</v>
      </c>
      <c r="Q34" s="12">
        <v>176</v>
      </c>
      <c r="R34" s="13">
        <v>2835235.5000000019</v>
      </c>
      <c r="S34" s="12">
        <v>176</v>
      </c>
      <c r="T34" s="13">
        <v>2838896.100000001</v>
      </c>
      <c r="U34" s="12">
        <v>177</v>
      </c>
      <c r="V34" s="13">
        <v>3004927.0600000015</v>
      </c>
      <c r="W34" s="12">
        <v>177</v>
      </c>
      <c r="X34" s="13">
        <v>3007705.3300000019</v>
      </c>
      <c r="Y34" s="12">
        <v>177</v>
      </c>
      <c r="Z34" s="13">
        <v>4511024.7299999977</v>
      </c>
      <c r="AA34" s="39">
        <f t="shared" si="0"/>
        <v>31944033.02</v>
      </c>
    </row>
    <row r="35" spans="1:27" s="14" customFormat="1" ht="12" x14ac:dyDescent="0.2">
      <c r="A35" s="10">
        <v>30999293146</v>
      </c>
      <c r="B35" s="11" t="s">
        <v>34</v>
      </c>
      <c r="C35" s="12">
        <v>148</v>
      </c>
      <c r="D35" s="13">
        <v>2277483.7400000002</v>
      </c>
      <c r="E35" s="12">
        <v>145</v>
      </c>
      <c r="F35" s="13">
        <v>2248754.6300000008</v>
      </c>
      <c r="G35" s="12">
        <v>146</v>
      </c>
      <c r="H35" s="13">
        <v>2206271.4800000004</v>
      </c>
      <c r="I35" s="12">
        <v>145</v>
      </c>
      <c r="J35" s="13">
        <v>2341222.0299999993</v>
      </c>
      <c r="K35" s="12">
        <v>145</v>
      </c>
      <c r="L35" s="13">
        <v>2082093.2899999991</v>
      </c>
      <c r="M35" s="12">
        <v>145</v>
      </c>
      <c r="N35" s="13">
        <v>3284038.7499999986</v>
      </c>
      <c r="O35" s="12">
        <v>148</v>
      </c>
      <c r="P35" s="13">
        <v>2408962.7000000016</v>
      </c>
      <c r="Q35" s="12">
        <v>149</v>
      </c>
      <c r="R35" s="13">
        <v>2447309.5000000014</v>
      </c>
      <c r="S35" s="12">
        <v>145</v>
      </c>
      <c r="T35" s="13">
        <v>2412649.0900000022</v>
      </c>
      <c r="U35" s="12">
        <v>146</v>
      </c>
      <c r="V35" s="13">
        <v>2508865.0199999991</v>
      </c>
      <c r="W35" s="12">
        <v>146</v>
      </c>
      <c r="X35" s="13">
        <v>2536441.3499999996</v>
      </c>
      <c r="Y35" s="12">
        <v>145</v>
      </c>
      <c r="Z35" s="13">
        <v>3530773.4100000025</v>
      </c>
      <c r="AA35" s="39">
        <f t="shared" si="0"/>
        <v>27000826.24000001</v>
      </c>
    </row>
    <row r="36" spans="1:27" s="14" customFormat="1" ht="12" x14ac:dyDescent="0.2">
      <c r="A36" s="10">
        <v>30672655702</v>
      </c>
      <c r="B36" s="11" t="s">
        <v>35</v>
      </c>
      <c r="C36" s="12">
        <v>416</v>
      </c>
      <c r="D36" s="13">
        <v>4550584.7099999953</v>
      </c>
      <c r="E36" s="12">
        <v>418</v>
      </c>
      <c r="F36" s="13">
        <v>4574074.3399999961</v>
      </c>
      <c r="G36" s="12">
        <v>427</v>
      </c>
      <c r="H36" s="13">
        <v>5985771.9599999972</v>
      </c>
      <c r="I36" s="12">
        <v>425</v>
      </c>
      <c r="J36" s="13">
        <v>3827210.9300000016</v>
      </c>
      <c r="K36" s="12">
        <v>421</v>
      </c>
      <c r="L36" s="13">
        <v>3767402.1200000006</v>
      </c>
      <c r="M36" s="12">
        <v>425</v>
      </c>
      <c r="N36" s="13">
        <v>5706808.9400000041</v>
      </c>
      <c r="O36" s="12">
        <v>420</v>
      </c>
      <c r="P36" s="13">
        <v>3868420.5900000026</v>
      </c>
      <c r="Q36" s="12">
        <v>416</v>
      </c>
      <c r="R36" s="13">
        <v>3841158.970000003</v>
      </c>
      <c r="S36" s="12">
        <v>416</v>
      </c>
      <c r="T36" s="13">
        <v>3837906.7800000021</v>
      </c>
      <c r="U36" s="12">
        <v>422</v>
      </c>
      <c r="V36" s="13">
        <v>4081878.1799999974</v>
      </c>
      <c r="W36" s="12">
        <v>423</v>
      </c>
      <c r="X36" s="13">
        <v>4081031.9899999974</v>
      </c>
      <c r="Y36" s="12">
        <v>426</v>
      </c>
      <c r="Z36" s="13">
        <v>6138862.0400000075</v>
      </c>
      <c r="AA36" s="39">
        <f t="shared" si="0"/>
        <v>48554302.609999999</v>
      </c>
    </row>
    <row r="37" spans="1:27" s="14" customFormat="1" ht="12" x14ac:dyDescent="0.2">
      <c r="A37" s="10">
        <v>30587867431</v>
      </c>
      <c r="B37" s="11" t="s">
        <v>36</v>
      </c>
      <c r="C37" s="12">
        <v>329</v>
      </c>
      <c r="D37" s="13">
        <v>9421420.2100000046</v>
      </c>
      <c r="E37" s="12">
        <v>333</v>
      </c>
      <c r="F37" s="13">
        <v>9580900.2400000002</v>
      </c>
      <c r="G37" s="12">
        <v>331</v>
      </c>
      <c r="H37" s="13">
        <v>11070997.069999998</v>
      </c>
      <c r="I37" s="12">
        <v>330</v>
      </c>
      <c r="J37" s="13">
        <v>11318294.859999996</v>
      </c>
      <c r="K37" s="12">
        <v>323</v>
      </c>
      <c r="L37" s="13">
        <v>10227152.569999995</v>
      </c>
      <c r="M37" s="12">
        <v>318</v>
      </c>
      <c r="N37" s="13">
        <v>15138083.120000001</v>
      </c>
      <c r="O37" s="12">
        <v>313</v>
      </c>
      <c r="P37" s="13">
        <v>9946840.5299999919</v>
      </c>
      <c r="Q37" s="12">
        <v>313</v>
      </c>
      <c r="R37" s="13">
        <v>10067169.099999992</v>
      </c>
      <c r="S37" s="12">
        <v>312</v>
      </c>
      <c r="T37" s="13">
        <v>10707935.349999996</v>
      </c>
      <c r="U37" s="12">
        <v>311</v>
      </c>
      <c r="V37" s="13">
        <v>10769259.509999996</v>
      </c>
      <c r="W37" s="12">
        <v>312</v>
      </c>
      <c r="X37" s="13">
        <v>10822633.220000003</v>
      </c>
      <c r="Y37" s="12">
        <v>325</v>
      </c>
      <c r="Z37" s="13">
        <v>16917756.32</v>
      </c>
      <c r="AA37" s="39">
        <f t="shared" si="0"/>
        <v>120850358.97999996</v>
      </c>
    </row>
    <row r="38" spans="1:27" s="14" customFormat="1" ht="12" x14ac:dyDescent="0.2">
      <c r="A38" s="10">
        <v>30672570944</v>
      </c>
      <c r="B38" s="11" t="s">
        <v>37</v>
      </c>
      <c r="C38" s="12">
        <v>93</v>
      </c>
      <c r="D38" s="13">
        <v>1380722.05</v>
      </c>
      <c r="E38" s="12">
        <v>93</v>
      </c>
      <c r="F38" s="13">
        <v>1380722.05</v>
      </c>
      <c r="G38" s="12">
        <v>98</v>
      </c>
      <c r="H38" s="13">
        <v>1440825.4100000001</v>
      </c>
      <c r="I38" s="12">
        <v>99</v>
      </c>
      <c r="J38" s="13">
        <v>1457878.5100000002</v>
      </c>
      <c r="K38" s="12">
        <v>85</v>
      </c>
      <c r="L38" s="13">
        <v>1320135.2599999998</v>
      </c>
      <c r="M38" s="12">
        <v>90</v>
      </c>
      <c r="N38" s="13">
        <v>1391468.9599999997</v>
      </c>
      <c r="O38" s="12">
        <v>91</v>
      </c>
      <c r="P38" s="13">
        <v>1646809.5999999992</v>
      </c>
      <c r="Q38" s="12">
        <v>90</v>
      </c>
      <c r="R38" s="13">
        <v>1635051.6399999994</v>
      </c>
      <c r="S38" s="12">
        <v>91</v>
      </c>
      <c r="T38" s="13">
        <v>1648651.2799999993</v>
      </c>
      <c r="U38" s="12">
        <v>92</v>
      </c>
      <c r="V38" s="13">
        <v>1765759.8900000008</v>
      </c>
      <c r="W38" s="12">
        <v>105</v>
      </c>
      <c r="X38" s="13">
        <v>1956979.0700000005</v>
      </c>
      <c r="Y38" s="12">
        <v>106</v>
      </c>
      <c r="Z38" s="13">
        <v>1973185.3000000005</v>
      </c>
      <c r="AA38" s="39">
        <f t="shared" si="0"/>
        <v>17606720.059999999</v>
      </c>
    </row>
    <row r="39" spans="1:27" s="14" customFormat="1" ht="12" x14ac:dyDescent="0.2">
      <c r="A39" s="10">
        <v>30684457868</v>
      </c>
      <c r="B39" s="11" t="s">
        <v>38</v>
      </c>
      <c r="C39" s="12">
        <v>302</v>
      </c>
      <c r="D39" s="13">
        <v>3895682.1600000011</v>
      </c>
      <c r="E39" s="12">
        <v>304</v>
      </c>
      <c r="F39" s="13">
        <v>4118892.5100000002</v>
      </c>
      <c r="G39" s="12">
        <v>309</v>
      </c>
      <c r="H39" s="13">
        <v>4170739.32</v>
      </c>
      <c r="I39" s="12">
        <v>310</v>
      </c>
      <c r="J39" s="13">
        <v>4080382.1700000032</v>
      </c>
      <c r="K39" s="12">
        <v>319</v>
      </c>
      <c r="L39" s="13">
        <v>4836767.0200000042</v>
      </c>
      <c r="M39" s="12">
        <v>324</v>
      </c>
      <c r="N39" s="13">
        <v>6874762.7300000014</v>
      </c>
      <c r="O39" s="12">
        <v>323</v>
      </c>
      <c r="P39" s="13">
        <v>4693416.5500000045</v>
      </c>
      <c r="Q39" s="12">
        <v>331</v>
      </c>
      <c r="R39" s="13">
        <v>5002575.2700000033</v>
      </c>
      <c r="S39" s="12">
        <v>330</v>
      </c>
      <c r="T39" s="13">
        <v>4911056.280000004</v>
      </c>
      <c r="U39" s="12">
        <v>332</v>
      </c>
      <c r="V39" s="13">
        <v>4990013.7700000033</v>
      </c>
      <c r="W39" s="12">
        <v>333</v>
      </c>
      <c r="X39" s="13">
        <v>5621237.2100000065</v>
      </c>
      <c r="Y39" s="12">
        <v>332</v>
      </c>
      <c r="Z39" s="13">
        <v>7505604.0700000031</v>
      </c>
      <c r="AA39" s="39">
        <f t="shared" si="0"/>
        <v>53826366.330000035</v>
      </c>
    </row>
    <row r="40" spans="1:27" s="14" customFormat="1" ht="12.75" thickBot="1" x14ac:dyDescent="0.25">
      <c r="A40" s="34">
        <v>30999069483</v>
      </c>
      <c r="B40" s="29" t="s">
        <v>39</v>
      </c>
      <c r="C40" s="12">
        <v>1358</v>
      </c>
      <c r="D40" s="13">
        <v>21167340.050000004</v>
      </c>
      <c r="E40" s="12">
        <v>1354</v>
      </c>
      <c r="F40" s="13">
        <v>24003672.329999994</v>
      </c>
      <c r="G40" s="12">
        <v>1352</v>
      </c>
      <c r="H40" s="13">
        <v>25089416.900000032</v>
      </c>
      <c r="I40" s="12">
        <v>1343</v>
      </c>
      <c r="J40" s="13">
        <v>25232846.910000023</v>
      </c>
      <c r="K40" s="12">
        <v>1337</v>
      </c>
      <c r="L40" s="13">
        <v>22792651.920000013</v>
      </c>
      <c r="M40" s="12">
        <v>1331</v>
      </c>
      <c r="N40" s="13">
        <v>35221738.870000012</v>
      </c>
      <c r="O40" s="12">
        <v>1325</v>
      </c>
      <c r="P40" s="13">
        <v>24610375.360000014</v>
      </c>
      <c r="Q40" s="12">
        <v>1321</v>
      </c>
      <c r="R40" s="13">
        <v>24435685.239999987</v>
      </c>
      <c r="S40" s="12">
        <v>1324</v>
      </c>
      <c r="T40" s="13">
        <v>24638688.110000014</v>
      </c>
      <c r="U40" s="12">
        <v>1323</v>
      </c>
      <c r="V40" s="13">
        <v>24506962.749999978</v>
      </c>
      <c r="W40" s="12">
        <v>1320</v>
      </c>
      <c r="X40" s="13">
        <v>24587366.820000008</v>
      </c>
      <c r="Y40" s="12">
        <v>1317</v>
      </c>
      <c r="Z40" s="13">
        <v>35230491.030000016</v>
      </c>
      <c r="AA40" s="41">
        <f t="shared" si="0"/>
        <v>276295497.42000008</v>
      </c>
    </row>
    <row r="41" spans="1:27" s="19" customFormat="1" ht="21" customHeight="1" thickBot="1" x14ac:dyDescent="0.3">
      <c r="A41" s="15"/>
      <c r="B41" s="16" t="s">
        <v>4</v>
      </c>
      <c r="C41" s="17">
        <f t="shared" ref="C41:Z41" si="1">SUM(C5:C40)</f>
        <v>14974</v>
      </c>
      <c r="D41" s="18">
        <f t="shared" si="1"/>
        <v>297618799.30000031</v>
      </c>
      <c r="E41" s="17">
        <f t="shared" si="1"/>
        <v>14981</v>
      </c>
      <c r="F41" s="18">
        <f t="shared" si="1"/>
        <v>309704194.44999987</v>
      </c>
      <c r="G41" s="17">
        <f t="shared" si="1"/>
        <v>14771</v>
      </c>
      <c r="H41" s="18">
        <f t="shared" si="1"/>
        <v>315796540.10000002</v>
      </c>
      <c r="I41" s="17">
        <f t="shared" si="1"/>
        <v>14472</v>
      </c>
      <c r="J41" s="18">
        <f t="shared" si="1"/>
        <v>321710638.62000012</v>
      </c>
      <c r="K41" s="17">
        <f t="shared" si="1"/>
        <v>14465</v>
      </c>
      <c r="L41" s="18">
        <f t="shared" si="1"/>
        <v>321899685.70999974</v>
      </c>
      <c r="M41" s="17">
        <f t="shared" si="1"/>
        <v>14414</v>
      </c>
      <c r="N41" s="18">
        <f t="shared" si="1"/>
        <v>459503217.90999961</v>
      </c>
      <c r="O41" s="17">
        <f t="shared" si="1"/>
        <v>14368</v>
      </c>
      <c r="P41" s="18">
        <f t="shared" si="1"/>
        <v>321372686.7499997</v>
      </c>
      <c r="Q41" s="17">
        <f t="shared" si="1"/>
        <v>14375</v>
      </c>
      <c r="R41" s="18">
        <f t="shared" si="1"/>
        <v>321295989.00999963</v>
      </c>
      <c r="S41" s="17">
        <f t="shared" si="1"/>
        <v>14380</v>
      </c>
      <c r="T41" s="18">
        <f t="shared" si="1"/>
        <v>325656988.75999981</v>
      </c>
      <c r="U41" s="17">
        <f t="shared" si="1"/>
        <v>14386</v>
      </c>
      <c r="V41" s="18">
        <f t="shared" si="1"/>
        <v>342110819.65999967</v>
      </c>
      <c r="W41" s="17">
        <f t="shared" si="1"/>
        <v>14437</v>
      </c>
      <c r="X41" s="18">
        <f t="shared" si="1"/>
        <v>341158543.66000003</v>
      </c>
      <c r="Y41" s="17">
        <f t="shared" si="1"/>
        <v>14693</v>
      </c>
      <c r="Z41" s="18">
        <f t="shared" si="1"/>
        <v>512112611.78000021</v>
      </c>
      <c r="AA41" s="18">
        <f t="shared" si="0"/>
        <v>3730437497.7999992</v>
      </c>
    </row>
    <row r="42" spans="1:27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</row>
    <row r="45" spans="1:27" s="23" customFormat="1" x14ac:dyDescent="0.25">
      <c r="A45" s="20"/>
      <c r="B45" s="21"/>
      <c r="C45" s="22"/>
      <c r="D45" s="36"/>
      <c r="E45" s="22"/>
      <c r="F45" s="36"/>
      <c r="G45" s="22"/>
      <c r="H45" s="36"/>
      <c r="I45" s="22"/>
      <c r="J45" s="36"/>
      <c r="K45" s="22"/>
      <c r="L45" s="36"/>
      <c r="M45" s="22"/>
      <c r="N45" s="36"/>
      <c r="O45" s="22"/>
      <c r="P45" s="36"/>
      <c r="Q45" s="22"/>
      <c r="R45" s="36"/>
      <c r="S45" s="22"/>
      <c r="T45" s="36"/>
      <c r="U45" s="22"/>
      <c r="V45" s="36"/>
      <c r="W45" s="22"/>
      <c r="X45" s="36"/>
      <c r="Y45" s="22"/>
      <c r="Z45" s="36"/>
    </row>
    <row r="49" spans="1:82" s="28" customFormat="1" x14ac:dyDescent="0.25">
      <c r="A49" s="24"/>
      <c r="B49" s="25"/>
      <c r="C49" s="26"/>
      <c r="D49" s="27"/>
      <c r="E49" s="26"/>
      <c r="F49" s="27"/>
      <c r="G49" s="26"/>
      <c r="H49" s="27"/>
      <c r="I49" s="26"/>
      <c r="J49" s="27"/>
      <c r="K49" s="26"/>
      <c r="L49" s="27"/>
      <c r="M49" s="26"/>
      <c r="N49" s="27"/>
      <c r="O49" s="26"/>
      <c r="P49" s="27"/>
      <c r="Q49" s="26"/>
      <c r="R49" s="27"/>
      <c r="S49" s="26"/>
      <c r="T49" s="27"/>
      <c r="U49" s="26"/>
      <c r="V49" s="27"/>
      <c r="W49" s="26"/>
      <c r="X49" s="27"/>
      <c r="Y49" s="26"/>
      <c r="Z49" s="27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2" spans="1:82" s="28" customFormat="1" x14ac:dyDescent="0.25">
      <c r="A52" s="24"/>
      <c r="B52" s="25"/>
      <c r="C52" s="26"/>
      <c r="D52" s="27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6"/>
      <c r="P52" s="27"/>
      <c r="Q52" s="26"/>
      <c r="R52" s="27"/>
      <c r="S52" s="26"/>
      <c r="T52" s="27"/>
      <c r="U52" s="26"/>
      <c r="V52" s="27"/>
      <c r="W52" s="26"/>
      <c r="X52" s="27"/>
      <c r="Y52" s="26"/>
      <c r="Z52" s="27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</sheetData>
  <mergeCells count="16">
    <mergeCell ref="S3:T3"/>
    <mergeCell ref="U3:V3"/>
    <mergeCell ref="W3:X3"/>
    <mergeCell ref="Y3:Z3"/>
    <mergeCell ref="AA3:AA4"/>
    <mergeCell ref="A1:N1"/>
    <mergeCell ref="I3:J3"/>
    <mergeCell ref="K3:L3"/>
    <mergeCell ref="M3:N3"/>
    <mergeCell ref="O3:P3"/>
    <mergeCell ref="Q3:R3"/>
    <mergeCell ref="A3:A4"/>
    <mergeCell ref="B3:B4"/>
    <mergeCell ref="C3:D3"/>
    <mergeCell ref="E3:F3"/>
    <mergeCell ref="G3:H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RESUMEN 2025</vt:lpstr>
      <vt:lpstr>RESUMEN 2024</vt:lpstr>
      <vt:lpstr>RESUMEN 2023</vt:lpstr>
      <vt:lpstr>RESUMEN 2022</vt:lpstr>
      <vt:lpstr>RESUMEN 2021</vt:lpstr>
      <vt:lpstr>RESUMEN 2020</vt:lpstr>
      <vt:lpstr>RESUMEN 2019</vt:lpstr>
      <vt:lpstr>RESUMEN 2018</vt:lpstr>
      <vt:lpstr>RESUMEN 2017</vt:lpstr>
      <vt:lpstr>RESUMEN 2016</vt:lpstr>
      <vt:lpstr>'RESUMEN 2016'!Área_de_impresión</vt:lpstr>
      <vt:lpstr>'RESUMEN 2017'!Área_de_impresión</vt:lpstr>
      <vt:lpstr>'RESUMEN 2018'!Área_de_impresión</vt:lpstr>
      <vt:lpstr>'RESUMEN 2019'!Área_de_impresión</vt:lpstr>
      <vt:lpstr>'RESUMEN 2020'!Área_de_impresión</vt:lpstr>
      <vt:lpstr>'RESUMEN 2021'!Área_de_impresión</vt:lpstr>
      <vt:lpstr>'RESUMEN 2022'!Área_de_impresión</vt:lpstr>
      <vt:lpstr>'RESUMEN 2023'!Área_de_impresión</vt:lpstr>
      <vt:lpstr>'RESUMEN 2024'!Área_de_impresión</vt:lpstr>
      <vt:lpstr>'RESUMEN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blabori</dc:creator>
  <cp:lastModifiedBy>Yasmin Nefa</cp:lastModifiedBy>
  <dcterms:created xsi:type="dcterms:W3CDTF">2019-07-15T18:12:20Z</dcterms:created>
  <dcterms:modified xsi:type="dcterms:W3CDTF">2026-01-20T12:50:55Z</dcterms:modified>
</cp:coreProperties>
</file>