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carlop\Documents\Control mayores 2024 Mva\Rendiciones 2024 Mva\"/>
    </mc:Choice>
  </mc:AlternateContent>
  <bookViews>
    <workbookView xWindow="120" yWindow="135" windowWidth="10005" windowHeight="10005"/>
  </bookViews>
  <sheets>
    <sheet name="Gastos" sheetId="39" r:id="rId1"/>
    <sheet name="Recursos" sheetId="41" r:id="rId2"/>
  </sheets>
  <definedNames>
    <definedName name="_xlnm._FilterDatabase" localSheetId="0" hidden="1">Gastos!$A$10:$G$10</definedName>
    <definedName name="_xlnm.Print_Area" localSheetId="0">Gastos!$A$1:$G$20</definedName>
    <definedName name="_xlnm.Print_Titles" localSheetId="0">Gastos!$1:$10</definedName>
  </definedNames>
  <calcPr calcId="152511"/>
</workbook>
</file>

<file path=xl/calcChain.xml><?xml version="1.0" encoding="utf-8"?>
<calcChain xmlns="http://schemas.openxmlformats.org/spreadsheetml/2006/main">
  <c r="F76" i="41" l="1"/>
  <c r="E76" i="41"/>
  <c r="D76" i="41"/>
  <c r="C76" i="41"/>
  <c r="H74" i="41"/>
  <c r="G74" i="41"/>
  <c r="H73" i="41"/>
  <c r="G73" i="41"/>
  <c r="H72" i="41"/>
  <c r="G72" i="41"/>
  <c r="H69" i="41"/>
  <c r="G69" i="41"/>
  <c r="H68" i="41"/>
  <c r="G68" i="41"/>
  <c r="H67" i="41"/>
  <c r="G67" i="41"/>
  <c r="H66" i="41"/>
  <c r="G66" i="41"/>
  <c r="H64" i="41"/>
  <c r="G64" i="41"/>
  <c r="H63" i="41"/>
  <c r="G63" i="41"/>
  <c r="H60" i="41"/>
  <c r="G60" i="41"/>
  <c r="H59" i="41"/>
  <c r="G59" i="41"/>
  <c r="H58" i="41"/>
  <c r="G58" i="41"/>
  <c r="H55" i="41"/>
  <c r="G55" i="41"/>
  <c r="H54" i="41"/>
  <c r="G54" i="41"/>
  <c r="H53" i="41"/>
  <c r="G53" i="41"/>
  <c r="H52" i="41"/>
  <c r="G52" i="41"/>
  <c r="H50" i="41"/>
  <c r="G50" i="41"/>
  <c r="H49" i="41"/>
  <c r="G49" i="41"/>
  <c r="H46" i="41"/>
  <c r="G46" i="41"/>
  <c r="H45" i="41"/>
  <c r="G45" i="41"/>
  <c r="H44" i="41"/>
  <c r="G44" i="41"/>
  <c r="H43" i="41"/>
  <c r="G43" i="41"/>
  <c r="H41" i="41"/>
  <c r="G41" i="41"/>
  <c r="H40" i="41"/>
  <c r="G40" i="41"/>
  <c r="H38" i="41"/>
  <c r="G38" i="41"/>
  <c r="H37" i="41"/>
  <c r="G37" i="41"/>
  <c r="H34" i="41"/>
  <c r="G34" i="41"/>
  <c r="H33" i="41"/>
  <c r="G33" i="41"/>
  <c r="H32" i="41"/>
  <c r="G32" i="41"/>
  <c r="H31" i="41"/>
  <c r="G31" i="41"/>
  <c r="H30" i="41"/>
  <c r="G30" i="41"/>
  <c r="H29" i="41"/>
  <c r="G29" i="41"/>
  <c r="H28" i="41"/>
  <c r="G28" i="41"/>
  <c r="H27" i="41"/>
  <c r="G27" i="41"/>
  <c r="H26" i="41"/>
  <c r="G26" i="41"/>
  <c r="H25" i="41"/>
  <c r="G25" i="41"/>
  <c r="H24" i="41"/>
  <c r="G24" i="41"/>
  <c r="H23" i="41"/>
  <c r="G23" i="41"/>
  <c r="H22" i="41"/>
  <c r="G22" i="41"/>
  <c r="H21" i="41"/>
  <c r="G21" i="41"/>
  <c r="H20" i="41"/>
  <c r="G20" i="41"/>
  <c r="H19" i="41"/>
  <c r="G19" i="41"/>
  <c r="H18" i="41"/>
  <c r="G18" i="41"/>
  <c r="H17" i="41"/>
  <c r="G17" i="41"/>
  <c r="H16" i="41"/>
  <c r="G16" i="41"/>
  <c r="H14" i="41"/>
  <c r="G14" i="41"/>
  <c r="H13" i="41"/>
  <c r="G13" i="41"/>
  <c r="H12" i="41"/>
  <c r="G12" i="41"/>
  <c r="G76" i="41" l="1"/>
  <c r="H76" i="41"/>
</calcChain>
</file>

<file path=xl/sharedStrings.xml><?xml version="1.0" encoding="utf-8"?>
<sst xmlns="http://schemas.openxmlformats.org/spreadsheetml/2006/main" count="206" uniqueCount="135">
  <si>
    <t xml:space="preserve">Preventivo   </t>
  </si>
  <si>
    <t xml:space="preserve">Compromiso  </t>
  </si>
  <si>
    <t xml:space="preserve">Ejecutado   </t>
  </si>
  <si>
    <t>Partida</t>
  </si>
  <si>
    <t>(III)</t>
  </si>
  <si>
    <t>(IV)</t>
  </si>
  <si>
    <t>%</t>
  </si>
  <si>
    <t>(VI)</t>
  </si>
  <si>
    <t>(VIII)</t>
  </si>
  <si>
    <t>X(III-VI-VIII)</t>
  </si>
  <si>
    <t>XI(III-VIII)</t>
  </si>
  <si>
    <t xml:space="preserve">Credito  </t>
  </si>
  <si>
    <t xml:space="preserve">Definitivo </t>
  </si>
  <si>
    <t xml:space="preserve">Disponible p/ </t>
  </si>
  <si>
    <t>Compromiso</t>
  </si>
  <si>
    <t xml:space="preserve">Saldo </t>
  </si>
  <si>
    <t>Disponible</t>
  </si>
  <si>
    <t>************************</t>
  </si>
  <si>
    <t>*********************</t>
  </si>
  <si>
    <t>TOTALES:</t>
  </si>
  <si>
    <t>ESTADO GENERAL DE GASTOS ACUMULADO. EJECUCION POR AREA. SUBAREA Y OBJETO DEL GASTO.</t>
  </si>
  <si>
    <t>MUNICIPALIDAD DE VISTA ALEGRE. EJERCICIO 2024.</t>
  </si>
  <si>
    <t>PERIODO ENERO 2024 A DICIEMBRE 2024. DESDE EL 01/01/2024 AL 31/12/2024.</t>
  </si>
  <si>
    <t>Total general</t>
  </si>
  <si>
    <t>Total BIENES DE CAPITAL</t>
  </si>
  <si>
    <t>Total BIENES DE CONSUMO</t>
  </si>
  <si>
    <t>Total PERSONAL</t>
  </si>
  <si>
    <t>Total PRESTAMOS</t>
  </si>
  <si>
    <t>Total SENTENCIAS JUDICIALES Y ACUERDOS TRANSAC</t>
  </si>
  <si>
    <t>Total SERVICIOS</t>
  </si>
  <si>
    <t>Total TRABAJOS PUBLICOS</t>
  </si>
  <si>
    <t>Total TRANSF.P/F.EROGAC.CAPITAL</t>
  </si>
  <si>
    <t>Total TRANSFERENCIAS P/FIN. EROGACIONES CORRIE</t>
  </si>
  <si>
    <t xml:space="preserve">   MUNICIPALIDAD DE VISTA ALEGRE. EJERCICIO 2024.</t>
  </si>
  <si>
    <t xml:space="preserve">CALCULO GENERAL DE RECURSOS ACUMULADO.             </t>
  </si>
  <si>
    <t>************************************************************************************</t>
  </si>
  <si>
    <t>**********************</t>
  </si>
  <si>
    <t>******</t>
  </si>
  <si>
    <t>Imputacion Presupuestaria</t>
  </si>
  <si>
    <t>Estimacion Inicial de Recursos</t>
  </si>
  <si>
    <t>Reestructuras de Recursos</t>
  </si>
  <si>
    <t>Estimacion Definitiva de Recursos</t>
  </si>
  <si>
    <t>Ejecucion de Recursos</t>
  </si>
  <si>
    <t>Diferencia entre Estimacion Definitiva y Ejecucion</t>
  </si>
  <si>
    <t xml:space="preserve">      I       </t>
  </si>
  <si>
    <t>II</t>
  </si>
  <si>
    <t>III (I+II)</t>
  </si>
  <si>
    <t xml:space="preserve">      IV</t>
  </si>
  <si>
    <t>V</t>
  </si>
  <si>
    <t>VII (III-IV)</t>
  </si>
  <si>
    <t>Partida :</t>
  </si>
  <si>
    <t>3.1.01 INGRESOS TRIBUTARIOS</t>
  </si>
  <si>
    <t>Subpartida:</t>
  </si>
  <si>
    <t>3.1.01.02 INGRESOS TRIBUTARIOS ORIGEN PROVINCIAL</t>
  </si>
  <si>
    <t>3.1.01.02.001</t>
  </si>
  <si>
    <t>COPARTICIPACION PROVINCIAL LEY</t>
  </si>
  <si>
    <t>3.1.01.02.002</t>
  </si>
  <si>
    <t>COPARTICIPACION PROVINCIAL INMOBILIARIO</t>
  </si>
  <si>
    <t>Total Subpartida:</t>
  </si>
  <si>
    <t>3.1.01.03 INGRESOS TRIBUTARIOS ORIGEN MUNICIPAL</t>
  </si>
  <si>
    <t>3.1.01.03.001</t>
  </si>
  <si>
    <t>SERVICIOS RETRIBUTIVOS</t>
  </si>
  <si>
    <t>3.1.01.03.002</t>
  </si>
  <si>
    <t>SERVICIOS RETRIBUTIVOS EJERC.ANTERIOR</t>
  </si>
  <si>
    <t>3.1.01.03.003</t>
  </si>
  <si>
    <t>PATENTE DE RODADOS</t>
  </si>
  <si>
    <t>3.1.01.03.004</t>
  </si>
  <si>
    <t>PATENTE DE RODADOS EJERC.ANTERIORES</t>
  </si>
  <si>
    <t>3.1.01.03.008</t>
  </si>
  <si>
    <t>TASA INSCRIPCION Y HABILITACION</t>
  </si>
  <si>
    <t>3.1.01.03.009</t>
  </si>
  <si>
    <t>TASA DE INSPECCION Y CONTROL</t>
  </si>
  <si>
    <t>3.1.01.03.010</t>
  </si>
  <si>
    <t>TASA INSPECCION Y CONTROL EJER.ANTERIORS</t>
  </si>
  <si>
    <t>3.1.01.03.011</t>
  </si>
  <si>
    <t>TASA INSPECCION BROMATOLOGICA</t>
  </si>
  <si>
    <t>3.1.01.03.012</t>
  </si>
  <si>
    <t>TASA INSPECCION DE ESPECTACULOS PUBLICOS</t>
  </si>
  <si>
    <t>3.1.01.03.013</t>
  </si>
  <si>
    <t>TASA DE PUBLICIDAD Y PROPAGANDA</t>
  </si>
  <si>
    <t>3.1.01.03.014</t>
  </si>
  <si>
    <t>TASA POR DERECHO Y OCUPACION DE ESPACIOS</t>
  </si>
  <si>
    <t>3.1.01.03.015</t>
  </si>
  <si>
    <t>TASA POR DERECHOS DE MENSURA</t>
  </si>
  <si>
    <t>3.1.01.03.018</t>
  </si>
  <si>
    <t>TASA POR SS.ESPECIALES OBRAS PUBLICAS</t>
  </si>
  <si>
    <t>3.1.01.03.019</t>
  </si>
  <si>
    <t>TASA POR SERVICIOS ADMINISTRATIVOS</t>
  </si>
  <si>
    <t>3.1.01.03.022</t>
  </si>
  <si>
    <t>TASA POR ALUMBRADO PUBLICO</t>
  </si>
  <si>
    <t>3.1.01.03.023</t>
  </si>
  <si>
    <t>DERECHOS DE CEMENTERIO</t>
  </si>
  <si>
    <t>3.1.01.03.025</t>
  </si>
  <si>
    <t>PERMISOS E INGRESOS VARIOS</t>
  </si>
  <si>
    <t>Total Partida:</t>
  </si>
  <si>
    <t>3.1.03 INGRESOS NO TRIBUTARIOS</t>
  </si>
  <si>
    <t>3.1.03.06 MULTAS</t>
  </si>
  <si>
    <t>3.1.03.06.001</t>
  </si>
  <si>
    <t xml:space="preserve"> </t>
  </si>
  <si>
    <t>3.1.03.08 ING.NO TRIBUTARIOS RENTAS PROPIEDAD</t>
  </si>
  <si>
    <t>3.1.03.08.001</t>
  </si>
  <si>
    <t>ING.NO TRIBUTARIOS INTERES PLAZO FIJO</t>
  </si>
  <si>
    <t>3.1.03.09 OTROS INGRESOS NO TRIBUTARIOS</t>
  </si>
  <si>
    <t>3.1.03.09.001</t>
  </si>
  <si>
    <t>INGRESOS POR DONACIONES</t>
  </si>
  <si>
    <t>3.1.03.09.002</t>
  </si>
  <si>
    <t>INGRESOS VARIOS TESORERIA REINTEGROS LRT</t>
  </si>
  <si>
    <t>3.1.07 TRANSFERENCIAS CORRIENTES</t>
  </si>
  <si>
    <t>3.1.07.02 TRANSF.CORRIENTES S.PUB.NACIONAL</t>
  </si>
  <si>
    <t>3.1.07.02.001</t>
  </si>
  <si>
    <t>APORTES CORRIENTES NACION</t>
  </si>
  <si>
    <t>3.1.07.03 TRANSF.CORRIENTES SECTOR PUBLICO PROVINC</t>
  </si>
  <si>
    <t>3.1.07.03.001</t>
  </si>
  <si>
    <t>APORTES CORRI.PROVINCIA NO REINTEGRABLE</t>
  </si>
  <si>
    <t>3.1.07.03.002</t>
  </si>
  <si>
    <t>APORTES CORR.PROVINCIA  CANON EXTR.L.261</t>
  </si>
  <si>
    <t>3.2.01 RECURSOS PROPIOS DE CAPITAL</t>
  </si>
  <si>
    <t>3.2.01.01 VENTA DE ACTIVOS</t>
  </si>
  <si>
    <t>3.2.01.01.001</t>
  </si>
  <si>
    <t>VENTA DE TIERRAS</t>
  </si>
  <si>
    <t>3.2.02 TRANSFERENCIAS DE CAPITAL</t>
  </si>
  <si>
    <t>3.2.02.02 TRANSF.CAPITAL SECTOR PUBLICO NACIONAL</t>
  </si>
  <si>
    <t>3.2.02.02.001</t>
  </si>
  <si>
    <t>APORTES CAPITAL NACION</t>
  </si>
  <si>
    <t>3.2.02.03 TRANSF.CAPITAL SECTOR PUBLICO PROVINCIAL</t>
  </si>
  <si>
    <t>3.2.02.03.001</t>
  </si>
  <si>
    <t>APORTES CAPITAL PROVINCIA OBRAS</t>
  </si>
  <si>
    <t>3.2.02.03.002</t>
  </si>
  <si>
    <t>APORTE PROVINCIA BIENES DE CAPITAL</t>
  </si>
  <si>
    <t>3.2.03 RECURSOS FINANCIEROS</t>
  </si>
  <si>
    <t>3.2.03.01 INVERSION FINANCIERA</t>
  </si>
  <si>
    <t>3.2.03.01.001</t>
  </si>
  <si>
    <t>RECUPERO PRESTAMOS MEJORAMIENTO HABITACI</t>
  </si>
  <si>
    <t>Cuenta</t>
  </si>
  <si>
    <t>Presupuestaria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</si>
</sst>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[$$-2C0A]\ #,##0.00"/>
    <numFmt numFmtId="165" formatCode="0.0"/>
    <numFmt numFmtId="166" formatCode="&quot;$&quot;\ #,##0.00"/>
    <numFmt numFmtId="167" formatCode="[$$-340A]#,##0.00"/>
    <numFmt numFmtId="168" formatCode="[$$-2C0A]\ #,##0.0"/>
  </numFmts>
  <fonts count="25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b/>
      <u/>
      <sz val="9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2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1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8" fillId="20" borderId="0" applyNumberFormat="0" applyBorder="0" applyAlignment="0" applyProtection="0"/>
    <xf numFmtId="0" fontId="9" fillId="21" borderId="9" applyNumberFormat="0" applyAlignment="0" applyProtection="0"/>
    <xf numFmtId="0" fontId="10" fillId="22" borderId="10" applyNumberFormat="0" applyAlignment="0" applyProtection="0"/>
    <xf numFmtId="0" fontId="11" fillId="0" borderId="11" applyNumberFormat="0" applyFill="0" applyAlignment="0" applyProtection="0"/>
    <xf numFmtId="0" fontId="12" fillId="0" borderId="0" applyNumberFormat="0" applyFill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13" fillId="29" borderId="9" applyNumberFormat="0" applyAlignment="0" applyProtection="0"/>
    <xf numFmtId="0" fontId="14" fillId="30" borderId="0" applyNumberFormat="0" applyBorder="0" applyAlignment="0" applyProtection="0"/>
    <xf numFmtId="0" fontId="15" fillId="31" borderId="0" applyNumberFormat="0" applyBorder="0" applyAlignment="0" applyProtection="0"/>
    <xf numFmtId="0" fontId="6" fillId="32" borderId="12" applyNumberFormat="0" applyFont="0" applyAlignment="0" applyProtection="0"/>
    <xf numFmtId="0" fontId="16" fillId="21" borderId="13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14" applyNumberFormat="0" applyFill="0" applyAlignment="0" applyProtection="0"/>
    <xf numFmtId="0" fontId="12" fillId="0" borderId="15" applyNumberFormat="0" applyFill="0" applyAlignment="0" applyProtection="0"/>
    <xf numFmtId="0" fontId="21" fillId="0" borderId="16" applyNumberFormat="0" applyFill="0" applyAlignment="0" applyProtection="0"/>
  </cellStyleXfs>
  <cellXfs count="65">
    <xf numFmtId="0" fontId="0" fillId="0" borderId="0" xfId="0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0" fontId="4" fillId="0" borderId="0" xfId="0" applyNumberFormat="1" applyFont="1" applyFill="1" applyBorder="1" applyAlignment="1" applyProtection="1"/>
    <xf numFmtId="0" fontId="2" fillId="0" borderId="1" xfId="0" applyNumberFormat="1" applyFont="1" applyFill="1" applyBorder="1" applyAlignment="1" applyProtection="1">
      <alignment vertical="center"/>
    </xf>
    <xf numFmtId="0" fontId="2" fillId="0" borderId="2" xfId="0" applyNumberFormat="1" applyFont="1" applyFill="1" applyBorder="1" applyAlignment="1" applyProtection="1">
      <alignment vertical="center"/>
    </xf>
    <xf numFmtId="0" fontId="2" fillId="0" borderId="3" xfId="0" applyNumberFormat="1" applyFont="1" applyFill="1" applyBorder="1" applyAlignment="1" applyProtection="1">
      <alignment horizontal="center"/>
    </xf>
    <xf numFmtId="0" fontId="2" fillId="0" borderId="3" xfId="0" applyNumberFormat="1" applyFont="1" applyFill="1" applyBorder="1" applyAlignment="1" applyProtection="1">
      <alignment vertical="center"/>
    </xf>
    <xf numFmtId="0" fontId="2" fillId="0" borderId="8" xfId="0" applyNumberFormat="1" applyFont="1" applyFill="1" applyBorder="1" applyAlignment="1" applyProtection="1">
      <alignment horizontal="centerContinuous"/>
    </xf>
    <xf numFmtId="0" fontId="2" fillId="0" borderId="17" xfId="0" applyNumberFormat="1" applyFont="1" applyFill="1" applyBorder="1" applyAlignment="1" applyProtection="1">
      <alignment horizontal="centerContinuous"/>
    </xf>
    <xf numFmtId="0" fontId="2" fillId="0" borderId="18" xfId="0" applyNumberFormat="1" applyFont="1" applyFill="1" applyBorder="1" applyAlignment="1" applyProtection="1">
      <alignment horizontal="centerContinuous"/>
    </xf>
    <xf numFmtId="0" fontId="2" fillId="0" borderId="20" xfId="0" applyNumberFormat="1" applyFont="1" applyFill="1" applyBorder="1" applyAlignment="1" applyProtection="1">
      <alignment horizontal="centerContinuous"/>
    </xf>
    <xf numFmtId="166" fontId="2" fillId="0" borderId="0" xfId="0" applyNumberFormat="1" applyFont="1" applyFill="1" applyBorder="1" applyAlignment="1" applyProtection="1"/>
    <xf numFmtId="164" fontId="22" fillId="0" borderId="22" xfId="0" applyNumberFormat="1" applyFont="1" applyBorder="1" applyAlignment="1">
      <alignment horizontal="center"/>
    </xf>
    <xf numFmtId="165" fontId="22" fillId="0" borderId="22" xfId="0" applyNumberFormat="1" applyFont="1" applyBorder="1" applyAlignment="1">
      <alignment horizontal="center"/>
    </xf>
    <xf numFmtId="164" fontId="22" fillId="0" borderId="23" xfId="0" applyNumberFormat="1" applyFont="1" applyBorder="1" applyAlignment="1">
      <alignment horizontal="center"/>
    </xf>
    <xf numFmtId="0" fontId="22" fillId="0" borderId="4" xfId="0" applyFont="1" applyBorder="1" applyAlignment="1">
      <alignment horizontal="left"/>
    </xf>
    <xf numFmtId="0" fontId="22" fillId="0" borderId="0" xfId="0" applyFont="1" applyBorder="1" applyAlignment="1">
      <alignment horizontal="center"/>
    </xf>
    <xf numFmtId="164" fontId="22" fillId="0" borderId="0" xfId="0" applyNumberFormat="1" applyFont="1" applyBorder="1" applyAlignment="1">
      <alignment horizontal="center"/>
    </xf>
    <xf numFmtId="165" fontId="22" fillId="0" borderId="0" xfId="0" applyNumberFormat="1" applyFont="1" applyBorder="1" applyAlignment="1">
      <alignment horizontal="center"/>
    </xf>
    <xf numFmtId="168" fontId="22" fillId="0" borderId="3" xfId="0" applyNumberFormat="1" applyFont="1" applyBorder="1" applyAlignment="1">
      <alignment horizontal="center"/>
    </xf>
    <xf numFmtId="164" fontId="22" fillId="0" borderId="3" xfId="0" applyNumberFormat="1" applyFont="1" applyBorder="1" applyAlignment="1">
      <alignment horizontal="center"/>
    </xf>
    <xf numFmtId="0" fontId="4" fillId="0" borderId="4" xfId="0" applyNumberFormat="1" applyFont="1" applyFill="1" applyBorder="1" applyAlignment="1" applyProtection="1">
      <alignment horizontal="left"/>
    </xf>
    <xf numFmtId="0" fontId="4" fillId="0" borderId="0" xfId="0" applyNumberFormat="1" applyFont="1" applyFill="1" applyBorder="1" applyAlignment="1" applyProtection="1">
      <alignment horizontal="left"/>
    </xf>
    <xf numFmtId="165" fontId="2" fillId="0" borderId="0" xfId="0" applyNumberFormat="1" applyFont="1" applyFill="1" applyBorder="1" applyAlignment="1" applyProtection="1"/>
    <xf numFmtId="0" fontId="2" fillId="0" borderId="3" xfId="0" applyNumberFormat="1" applyFont="1" applyFill="1" applyBorder="1" applyAlignment="1" applyProtection="1"/>
    <xf numFmtId="164" fontId="2" fillId="0" borderId="0" xfId="0" applyNumberFormat="1" applyFont="1" applyFill="1" applyBorder="1" applyAlignment="1" applyProtection="1">
      <alignment horizontal="right"/>
    </xf>
    <xf numFmtId="165" fontId="2" fillId="0" borderId="0" xfId="0" applyNumberFormat="1" applyFont="1" applyFill="1" applyBorder="1" applyAlignment="1" applyProtection="1">
      <alignment horizontal="right"/>
    </xf>
    <xf numFmtId="164" fontId="2" fillId="0" borderId="3" xfId="0" applyNumberFormat="1" applyFont="1" applyFill="1" applyBorder="1" applyAlignment="1" applyProtection="1">
      <alignment horizontal="right"/>
    </xf>
    <xf numFmtId="164" fontId="2" fillId="0" borderId="0" xfId="0" applyNumberFormat="1" applyFont="1" applyFill="1" applyBorder="1" applyAlignment="1" applyProtection="1"/>
    <xf numFmtId="0" fontId="5" fillId="0" borderId="4" xfId="0" applyNumberFormat="1" applyFont="1" applyFill="1" applyBorder="1" applyAlignment="1" applyProtection="1">
      <alignment horizontal="left"/>
    </xf>
    <xf numFmtId="0" fontId="5" fillId="0" borderId="0" xfId="0" applyNumberFormat="1" applyFont="1" applyFill="1" applyBorder="1" applyAlignment="1" applyProtection="1">
      <alignment horizontal="left"/>
    </xf>
    <xf numFmtId="164" fontId="23" fillId="0" borderId="0" xfId="0" applyNumberFormat="1" applyFont="1" applyFill="1" applyBorder="1" applyAlignment="1" applyProtection="1">
      <alignment horizontal="right"/>
    </xf>
    <xf numFmtId="165" fontId="23" fillId="0" borderId="0" xfId="0" applyNumberFormat="1" applyFont="1" applyFill="1" applyBorder="1" applyAlignment="1" applyProtection="1">
      <alignment horizontal="right"/>
    </xf>
    <xf numFmtId="164" fontId="23" fillId="0" borderId="3" xfId="0" applyNumberFormat="1" applyFont="1" applyFill="1" applyBorder="1" applyAlignment="1" applyProtection="1">
      <alignment horizontal="right"/>
    </xf>
    <xf numFmtId="0" fontId="23" fillId="0" borderId="0" xfId="0" applyNumberFormat="1" applyFont="1" applyFill="1" applyBorder="1" applyAlignment="1" applyProtection="1"/>
    <xf numFmtId="0" fontId="4" fillId="0" borderId="4" xfId="0" applyNumberFormat="1" applyFont="1" applyFill="1" applyBorder="1" applyAlignment="1" applyProtection="1"/>
    <xf numFmtId="0" fontId="5" fillId="0" borderId="5" xfId="0" applyNumberFormat="1" applyFont="1" applyFill="1" applyBorder="1" applyAlignment="1" applyProtection="1"/>
    <xf numFmtId="0" fontId="5" fillId="0" borderId="6" xfId="0" applyNumberFormat="1" applyFont="1" applyFill="1" applyBorder="1" applyAlignment="1" applyProtection="1"/>
    <xf numFmtId="166" fontId="23" fillId="0" borderId="6" xfId="0" applyNumberFormat="1" applyFont="1" applyFill="1" applyBorder="1" applyAlignment="1" applyProtection="1"/>
    <xf numFmtId="165" fontId="23" fillId="0" borderId="6" xfId="0" applyNumberFormat="1" applyFont="1" applyFill="1" applyBorder="1" applyAlignment="1" applyProtection="1">
      <alignment horizontal="right"/>
    </xf>
    <xf numFmtId="164" fontId="23" fillId="0" borderId="7" xfId="0" applyNumberFormat="1" applyFont="1" applyFill="1" applyBorder="1" applyAlignment="1" applyProtection="1">
      <alignment horizontal="right"/>
    </xf>
    <xf numFmtId="0" fontId="5" fillId="0" borderId="20" xfId="0" applyNumberFormat="1" applyFont="1" applyFill="1" applyBorder="1" applyAlignment="1" applyProtection="1"/>
    <xf numFmtId="0" fontId="24" fillId="0" borderId="17" xfId="0" applyNumberFormat="1" applyFont="1" applyFill="1" applyBorder="1" applyAlignment="1" applyProtection="1"/>
    <xf numFmtId="164" fontId="23" fillId="0" borderId="17" xfId="0" applyNumberFormat="1" applyFont="1" applyFill="1" applyBorder="1" applyAlignment="1" applyProtection="1"/>
    <xf numFmtId="165" fontId="23" fillId="0" borderId="17" xfId="0" applyNumberFormat="1" applyFont="1" applyFill="1" applyBorder="1" applyAlignment="1" applyProtection="1">
      <alignment horizontal="right"/>
    </xf>
    <xf numFmtId="164" fontId="23" fillId="0" borderId="18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left"/>
    </xf>
    <xf numFmtId="165" fontId="2" fillId="0" borderId="0" xfId="0" applyNumberFormat="1" applyFont="1" applyFill="1" applyBorder="1" applyAlignment="1" applyProtection="1">
      <alignment horizontal="left"/>
    </xf>
    <xf numFmtId="0" fontId="2" fillId="0" borderId="6" xfId="0" applyNumberFormat="1" applyFont="1" applyFill="1" applyBorder="1" applyAlignment="1" applyProtection="1">
      <alignment horizontal="center"/>
    </xf>
    <xf numFmtId="0" fontId="3" fillId="0" borderId="19" xfId="0" applyNumberFormat="1" applyFont="1" applyFill="1" applyBorder="1" applyAlignment="1" applyProtection="1">
      <alignment horizontal="left"/>
    </xf>
    <xf numFmtId="167" fontId="4" fillId="0" borderId="19" xfId="0" applyNumberFormat="1" applyFont="1" applyFill="1" applyBorder="1" applyAlignment="1" applyProtection="1">
      <alignment horizontal="right"/>
    </xf>
    <xf numFmtId="164" fontId="22" fillId="0" borderId="3" xfId="0" applyNumberFormat="1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/>
    </xf>
    <xf numFmtId="0" fontId="22" fillId="0" borderId="0" xfId="0" applyFont="1" applyBorder="1" applyAlignment="1">
      <alignment horizontal="center"/>
    </xf>
    <xf numFmtId="0" fontId="22" fillId="0" borderId="0" xfId="0" applyFont="1" applyAlignment="1">
      <alignment horizontal="center" wrapText="1"/>
    </xf>
    <xf numFmtId="0" fontId="22" fillId="0" borderId="0" xfId="0" applyFont="1" applyAlignment="1">
      <alignment horizontal="center"/>
    </xf>
    <xf numFmtId="0" fontId="22" fillId="0" borderId="21" xfId="0" applyFont="1" applyBorder="1" applyAlignment="1">
      <alignment horizontal="center"/>
    </xf>
    <xf numFmtId="0" fontId="22" fillId="0" borderId="22" xfId="0" applyFont="1" applyBorder="1" applyAlignment="1">
      <alignment horizontal="center"/>
    </xf>
    <xf numFmtId="0" fontId="22" fillId="0" borderId="0" xfId="0" applyFont="1" applyBorder="1" applyAlignment="1">
      <alignment horizontal="center" vertical="center"/>
    </xf>
    <xf numFmtId="164" fontId="22" fillId="0" borderId="0" xfId="0" applyNumberFormat="1" applyFont="1" applyBorder="1" applyAlignment="1">
      <alignment horizontal="center" vertical="center" wrapText="1"/>
    </xf>
    <xf numFmtId="164" fontId="22" fillId="0" borderId="0" xfId="0" applyNumberFormat="1" applyFont="1" applyBorder="1" applyAlignment="1">
      <alignment horizontal="center" vertical="center"/>
    </xf>
    <xf numFmtId="165" fontId="22" fillId="0" borderId="0" xfId="0" applyNumberFormat="1" applyFont="1" applyBorder="1" applyAlignment="1">
      <alignment horizontal="center" vertical="center"/>
    </xf>
  </cellXfs>
  <cellStyles count="41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a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Incorrecto" xfId="31" builtinId="27" customBuiltin="1"/>
    <cellStyle name="Neutral" xfId="32" builtinId="28" customBuiltin="1"/>
    <cellStyle name="Normal" xfId="0" builtinId="0"/>
    <cellStyle name="Notas" xfId="33" builtinId="10" customBuiltin="1"/>
    <cellStyle name="Salida" xfId="34" builtinId="21" customBuiltin="1"/>
    <cellStyle name="Texto de advertencia" xfId="35" builtinId="11" customBuiltin="1"/>
    <cellStyle name="Texto explicativo" xfId="36" builtinId="53" customBuiltin="1"/>
    <cellStyle name="Título" xfId="37" builtinId="15" customBuiltin="1"/>
    <cellStyle name="Título 2" xfId="38" builtinId="17" customBuiltin="1"/>
    <cellStyle name="Título 3" xfId="39" builtinId="18" customBuiltin="1"/>
    <cellStyle name="Total" xfId="40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tabSelected="1" zoomScaleNormal="100" zoomScaleSheetLayoutView="80" workbookViewId="0">
      <selection activeCell="D28" sqref="D28"/>
    </sheetView>
  </sheetViews>
  <sheetFormatPr baseColWidth="10" defaultRowHeight="11.25" outlineLevelRow="2" x14ac:dyDescent="0.2"/>
  <cols>
    <col min="1" max="1" width="34.7109375" style="1" customWidth="1"/>
    <col min="2" max="7" width="20.7109375" style="1" customWidth="1"/>
    <col min="8" max="8" width="13.140625" style="1" bestFit="1" customWidth="1"/>
    <col min="9" max="16384" width="11.42578125" style="1"/>
  </cols>
  <sheetData>
    <row r="1" spans="1:7" s="3" customFormat="1" ht="12.95" customHeight="1" x14ac:dyDescent="0.2">
      <c r="A1" s="10" t="s">
        <v>21</v>
      </c>
      <c r="B1" s="11"/>
      <c r="C1" s="11"/>
      <c r="D1" s="11"/>
      <c r="E1" s="11"/>
      <c r="F1" s="11"/>
      <c r="G1" s="12"/>
    </row>
    <row r="2" spans="1:7" s="3" customFormat="1" ht="12.95" customHeight="1" x14ac:dyDescent="0.2">
      <c r="A2" s="13" t="s">
        <v>20</v>
      </c>
      <c r="B2" s="11"/>
      <c r="C2" s="11"/>
      <c r="D2" s="11"/>
      <c r="E2" s="11"/>
      <c r="F2" s="11"/>
      <c r="G2" s="12"/>
    </row>
    <row r="3" spans="1:7" s="3" customFormat="1" ht="12.95" customHeight="1" x14ac:dyDescent="0.2">
      <c r="A3" s="13" t="s">
        <v>22</v>
      </c>
      <c r="B3" s="11"/>
      <c r="C3" s="11"/>
      <c r="D3" s="11"/>
      <c r="E3" s="11"/>
      <c r="F3" s="11"/>
      <c r="G3" s="12"/>
    </row>
    <row r="4" spans="1:7" s="3" customFormat="1" ht="12.95" customHeight="1" x14ac:dyDescent="0.2">
      <c r="A4" s="2"/>
      <c r="B4" s="2"/>
      <c r="C4" s="2"/>
      <c r="D4" s="2"/>
      <c r="E4" s="2"/>
      <c r="F4" s="2"/>
      <c r="G4" s="2"/>
    </row>
    <row r="5" spans="1:7" s="3" customFormat="1" ht="12.95" customHeight="1" x14ac:dyDescent="0.2">
      <c r="A5" s="51"/>
      <c r="B5" s="51"/>
      <c r="C5" s="51"/>
      <c r="D5" s="51"/>
      <c r="E5" s="51"/>
      <c r="F5" s="51"/>
      <c r="G5" s="51"/>
    </row>
    <row r="6" spans="1:7" s="3" customFormat="1" ht="12.95" customHeight="1" x14ac:dyDescent="0.2">
      <c r="A6" s="6" t="s">
        <v>17</v>
      </c>
      <c r="B6" s="6" t="s">
        <v>17</v>
      </c>
      <c r="C6" s="6" t="s">
        <v>17</v>
      </c>
      <c r="D6" s="6" t="s">
        <v>17</v>
      </c>
      <c r="E6" s="6" t="s">
        <v>17</v>
      </c>
      <c r="F6" s="6" t="s">
        <v>17</v>
      </c>
      <c r="G6" s="7" t="s">
        <v>18</v>
      </c>
    </row>
    <row r="7" spans="1:7" s="3" customFormat="1" ht="12.95" customHeight="1" x14ac:dyDescent="0.2">
      <c r="A7" s="2" t="s">
        <v>133</v>
      </c>
      <c r="B7" s="2" t="s">
        <v>11</v>
      </c>
      <c r="C7" s="2" t="s">
        <v>0</v>
      </c>
      <c r="D7" s="2" t="s">
        <v>1</v>
      </c>
      <c r="E7" s="2" t="s">
        <v>2</v>
      </c>
      <c r="F7" s="2" t="s">
        <v>13</v>
      </c>
      <c r="G7" s="8" t="s">
        <v>15</v>
      </c>
    </row>
    <row r="8" spans="1:7" s="3" customFormat="1" ht="12.95" customHeight="1" x14ac:dyDescent="0.2">
      <c r="A8" s="2" t="s">
        <v>134</v>
      </c>
      <c r="B8" s="2" t="s">
        <v>12</v>
      </c>
      <c r="C8" s="2"/>
      <c r="D8" s="2"/>
      <c r="E8" s="2"/>
      <c r="F8" s="2" t="s">
        <v>14</v>
      </c>
      <c r="G8" s="8" t="s">
        <v>16</v>
      </c>
    </row>
    <row r="9" spans="1:7" s="3" customFormat="1" ht="12.95" customHeight="1" x14ac:dyDescent="0.2">
      <c r="A9" s="2"/>
      <c r="B9" s="2" t="s">
        <v>4</v>
      </c>
      <c r="C9" s="2" t="s">
        <v>5</v>
      </c>
      <c r="D9" s="2" t="s">
        <v>7</v>
      </c>
      <c r="E9" s="2" t="s">
        <v>8</v>
      </c>
      <c r="F9" s="2" t="s">
        <v>9</v>
      </c>
      <c r="G9" s="8" t="s">
        <v>10</v>
      </c>
    </row>
    <row r="10" spans="1:7" s="3" customFormat="1" ht="12.95" customHeight="1" x14ac:dyDescent="0.2">
      <c r="A10" s="4" t="s">
        <v>17</v>
      </c>
      <c r="B10" s="4" t="s">
        <v>17</v>
      </c>
      <c r="C10" s="4" t="s">
        <v>17</v>
      </c>
      <c r="D10" s="4" t="s">
        <v>17</v>
      </c>
      <c r="E10" s="4" t="s">
        <v>17</v>
      </c>
      <c r="F10" s="4" t="s">
        <v>17</v>
      </c>
      <c r="G10" s="9" t="s">
        <v>18</v>
      </c>
    </row>
    <row r="11" spans="1:7" ht="12.95" customHeight="1" outlineLevel="2" x14ac:dyDescent="0.2">
      <c r="A11" s="52" t="s">
        <v>26</v>
      </c>
      <c r="B11" s="53">
        <v>5250000000</v>
      </c>
      <c r="C11" s="53">
        <v>0</v>
      </c>
      <c r="D11" s="53">
        <v>0</v>
      </c>
      <c r="E11" s="53">
        <v>5131371902.6099997</v>
      </c>
      <c r="F11" s="53">
        <v>118628097.38999999</v>
      </c>
      <c r="G11" s="53">
        <v>118628097.38999999</v>
      </c>
    </row>
    <row r="12" spans="1:7" ht="12.95" customHeight="1" outlineLevel="1" x14ac:dyDescent="0.2">
      <c r="A12" s="52" t="s">
        <v>25</v>
      </c>
      <c r="B12" s="53">
        <v>497000000</v>
      </c>
      <c r="C12" s="53">
        <v>471146.77999999997</v>
      </c>
      <c r="D12" s="53">
        <v>424860.2</v>
      </c>
      <c r="E12" s="53">
        <v>399401414.28999996</v>
      </c>
      <c r="F12" s="53">
        <v>97173725.510000005</v>
      </c>
      <c r="G12" s="53">
        <v>97598585.710000008</v>
      </c>
    </row>
    <row r="13" spans="1:7" ht="12.95" customHeight="1" outlineLevel="1" x14ac:dyDescent="0.2">
      <c r="A13" s="52" t="s">
        <v>29</v>
      </c>
      <c r="B13" s="53">
        <v>893300000</v>
      </c>
      <c r="C13" s="53">
        <v>197426.64</v>
      </c>
      <c r="D13" s="53">
        <v>7340185.379999999</v>
      </c>
      <c r="E13" s="53">
        <v>859563824.58000004</v>
      </c>
      <c r="F13" s="53">
        <v>26395990.039999999</v>
      </c>
      <c r="G13" s="53">
        <v>33736175.420000002</v>
      </c>
    </row>
    <row r="14" spans="1:7" ht="12.95" customHeight="1" outlineLevel="1" x14ac:dyDescent="0.2">
      <c r="A14" s="52" t="s">
        <v>32</v>
      </c>
      <c r="B14" s="53">
        <v>40000000</v>
      </c>
      <c r="C14" s="53">
        <v>74100.63</v>
      </c>
      <c r="D14" s="53">
        <v>69594.039999999994</v>
      </c>
      <c r="E14" s="53">
        <v>32774519.98</v>
      </c>
      <c r="F14" s="53">
        <v>7155885.9799999995</v>
      </c>
      <c r="G14" s="53">
        <v>7225480.0199999996</v>
      </c>
    </row>
    <row r="15" spans="1:7" ht="12.95" customHeight="1" outlineLevel="1" x14ac:dyDescent="0.2">
      <c r="A15" s="52" t="s">
        <v>31</v>
      </c>
      <c r="B15" s="53">
        <v>5100000</v>
      </c>
      <c r="C15" s="53">
        <v>30.4</v>
      </c>
      <c r="D15" s="53">
        <v>38270.160000000003</v>
      </c>
      <c r="E15" s="53">
        <v>2667385.59</v>
      </c>
      <c r="F15" s="53">
        <v>2394344.25</v>
      </c>
      <c r="G15" s="53">
        <v>2432614.41</v>
      </c>
    </row>
    <row r="16" spans="1:7" ht="12.95" customHeight="1" outlineLevel="1" x14ac:dyDescent="0.2">
      <c r="A16" s="52" t="s">
        <v>27</v>
      </c>
      <c r="B16" s="53">
        <v>400000</v>
      </c>
      <c r="C16" s="53">
        <v>0</v>
      </c>
      <c r="D16" s="53">
        <v>0</v>
      </c>
      <c r="E16" s="53">
        <v>0</v>
      </c>
      <c r="F16" s="53">
        <v>400000</v>
      </c>
      <c r="G16" s="53">
        <v>400000</v>
      </c>
    </row>
    <row r="17" spans="1:7" ht="12.95" customHeight="1" outlineLevel="1" x14ac:dyDescent="0.2">
      <c r="A17" s="52" t="s">
        <v>30</v>
      </c>
      <c r="B17" s="53">
        <v>538000000</v>
      </c>
      <c r="C17" s="53">
        <v>0</v>
      </c>
      <c r="D17" s="53">
        <v>290967.26</v>
      </c>
      <c r="E17" s="53">
        <v>0</v>
      </c>
      <c r="F17" s="53">
        <v>537709032.74000001</v>
      </c>
      <c r="G17" s="53">
        <v>538000000</v>
      </c>
    </row>
    <row r="18" spans="1:7" ht="12.95" customHeight="1" outlineLevel="1" x14ac:dyDescent="0.2">
      <c r="A18" s="52" t="s">
        <v>24</v>
      </c>
      <c r="B18" s="53">
        <v>91900000</v>
      </c>
      <c r="C18" s="53">
        <v>1200.32</v>
      </c>
      <c r="D18" s="53">
        <v>0</v>
      </c>
      <c r="E18" s="53">
        <v>69876817.650000006</v>
      </c>
      <c r="F18" s="53">
        <v>22023182.349999998</v>
      </c>
      <c r="G18" s="53">
        <v>22023182.349999998</v>
      </c>
    </row>
    <row r="19" spans="1:7" ht="12.95" customHeight="1" outlineLevel="1" x14ac:dyDescent="0.2">
      <c r="A19" s="52" t="s">
        <v>28</v>
      </c>
      <c r="B19" s="53">
        <v>36000000</v>
      </c>
      <c r="C19" s="53">
        <v>0</v>
      </c>
      <c r="D19" s="53">
        <v>0</v>
      </c>
      <c r="E19" s="53">
        <v>34164347.799999997</v>
      </c>
      <c r="F19" s="53">
        <v>1835652.2</v>
      </c>
      <c r="G19" s="53">
        <v>1835652.2</v>
      </c>
    </row>
    <row r="20" spans="1:7" ht="12.95" customHeight="1" x14ac:dyDescent="0.2">
      <c r="A20" s="52" t="s">
        <v>23</v>
      </c>
      <c r="B20" s="53">
        <v>7351700000</v>
      </c>
      <c r="C20" s="53">
        <v>743904.77000000014</v>
      </c>
      <c r="D20" s="53">
        <v>8163877.0399999991</v>
      </c>
      <c r="E20" s="53">
        <v>6529820212.499999</v>
      </c>
      <c r="F20" s="53">
        <v>813715910.46000004</v>
      </c>
      <c r="G20" s="53">
        <v>821879787.49999988</v>
      </c>
    </row>
  </sheetData>
  <autoFilter ref="A10:G10"/>
  <sortState ref="A11:L92">
    <sortCondition ref="A11:A92"/>
  </sortState>
  <printOptions horizontalCentered="1"/>
  <pageMargins left="0.19685039370078741" right="0.19685039370078741" top="1.1811023622047245" bottom="0.78740157480314965" header="0.51181102362204722" footer="0.51181102362204722"/>
  <pageSetup paperSize="9" scale="61" orientation="landscape" r:id="rId1"/>
  <headerFooter>
    <oddHeader>&amp;C&amp;G&amp;REjercicio Economico Año 2024.</oddHeader>
    <oddFooter>&amp;C&amp;P de 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7"/>
  <sheetViews>
    <sheetView topLeftCell="A43" zoomScale="70" zoomScaleNormal="70" workbookViewId="0">
      <selection activeCell="H80" sqref="H80"/>
    </sheetView>
  </sheetViews>
  <sheetFormatPr baseColWidth="10" defaultRowHeight="12.75" x14ac:dyDescent="0.2"/>
  <cols>
    <col min="1" max="1" width="14.7109375" style="5" customWidth="1"/>
    <col min="2" max="2" width="48.7109375" style="5" customWidth="1"/>
    <col min="3" max="6" width="20.7109375" style="3" customWidth="1"/>
    <col min="7" max="7" width="6.85546875" style="26" bestFit="1" customWidth="1"/>
    <col min="8" max="8" width="20.7109375" style="3" customWidth="1"/>
    <col min="9" max="16384" width="11.42578125" style="3"/>
  </cols>
  <sheetData>
    <row r="1" spans="1:8" ht="12.95" customHeight="1" x14ac:dyDescent="0.2">
      <c r="A1" s="57" t="s">
        <v>33</v>
      </c>
      <c r="B1" s="57"/>
      <c r="C1" s="57"/>
      <c r="D1" s="57"/>
      <c r="E1" s="57"/>
      <c r="F1" s="57"/>
      <c r="G1" s="57"/>
      <c r="H1" s="57"/>
    </row>
    <row r="2" spans="1:8" ht="12.95" customHeight="1" x14ac:dyDescent="0.2">
      <c r="A2" s="58" t="s">
        <v>34</v>
      </c>
      <c r="B2" s="58"/>
      <c r="C2" s="58"/>
      <c r="D2" s="58"/>
      <c r="E2" s="58"/>
      <c r="F2" s="58"/>
      <c r="G2" s="58"/>
      <c r="H2" s="58"/>
    </row>
    <row r="3" spans="1:8" ht="12.95" customHeight="1" x14ac:dyDescent="0.2">
      <c r="A3" s="58" t="s">
        <v>22</v>
      </c>
      <c r="B3" s="58"/>
      <c r="C3" s="58"/>
      <c r="D3" s="58"/>
      <c r="E3" s="58"/>
      <c r="F3" s="58"/>
      <c r="G3" s="58"/>
      <c r="H3" s="58"/>
    </row>
    <row r="4" spans="1:8" ht="12.95" customHeight="1" x14ac:dyDescent="0.2">
      <c r="A4" s="59" t="s">
        <v>35</v>
      </c>
      <c r="B4" s="60"/>
      <c r="C4" s="15" t="s">
        <v>36</v>
      </c>
      <c r="D4" s="15" t="s">
        <v>36</v>
      </c>
      <c r="E4" s="15" t="s">
        <v>36</v>
      </c>
      <c r="F4" s="15" t="s">
        <v>36</v>
      </c>
      <c r="G4" s="16" t="s">
        <v>37</v>
      </c>
      <c r="H4" s="17" t="s">
        <v>36</v>
      </c>
    </row>
    <row r="5" spans="1:8" ht="12.95" customHeight="1" x14ac:dyDescent="0.2">
      <c r="A5" s="18"/>
      <c r="B5" s="61" t="s">
        <v>38</v>
      </c>
      <c r="C5" s="62" t="s">
        <v>39</v>
      </c>
      <c r="D5" s="62" t="s">
        <v>40</v>
      </c>
      <c r="E5" s="62" t="s">
        <v>41</v>
      </c>
      <c r="F5" s="63" t="s">
        <v>42</v>
      </c>
      <c r="G5" s="64" t="s">
        <v>6</v>
      </c>
      <c r="H5" s="54" t="s">
        <v>43</v>
      </c>
    </row>
    <row r="6" spans="1:8" ht="12.95" customHeight="1" x14ac:dyDescent="0.2">
      <c r="A6" s="18"/>
      <c r="B6" s="61"/>
      <c r="C6" s="62"/>
      <c r="D6" s="62"/>
      <c r="E6" s="62"/>
      <c r="F6" s="63"/>
      <c r="G6" s="64"/>
      <c r="H6" s="54"/>
    </row>
    <row r="7" spans="1:8" ht="12.95" customHeight="1" x14ac:dyDescent="0.2">
      <c r="A7" s="18"/>
      <c r="B7" s="61"/>
      <c r="C7" s="62"/>
      <c r="D7" s="62"/>
      <c r="E7" s="62"/>
      <c r="F7" s="63"/>
      <c r="G7" s="64"/>
      <c r="H7" s="54"/>
    </row>
    <row r="8" spans="1:8" ht="12.95" customHeight="1" x14ac:dyDescent="0.2">
      <c r="A8" s="18"/>
      <c r="B8" s="19" t="s">
        <v>3</v>
      </c>
      <c r="C8" s="20" t="s">
        <v>44</v>
      </c>
      <c r="D8" s="20" t="s">
        <v>45</v>
      </c>
      <c r="E8" s="20" t="s">
        <v>46</v>
      </c>
      <c r="F8" s="20" t="s">
        <v>47</v>
      </c>
      <c r="G8" s="21" t="s">
        <v>48</v>
      </c>
      <c r="H8" s="22" t="s">
        <v>49</v>
      </c>
    </row>
    <row r="9" spans="1:8" ht="12.95" customHeight="1" x14ac:dyDescent="0.2">
      <c r="A9" s="55" t="s">
        <v>35</v>
      </c>
      <c r="B9" s="56"/>
      <c r="C9" s="20" t="s">
        <v>36</v>
      </c>
      <c r="D9" s="20" t="s">
        <v>36</v>
      </c>
      <c r="E9" s="20" t="s">
        <v>36</v>
      </c>
      <c r="F9" s="20" t="s">
        <v>36</v>
      </c>
      <c r="G9" s="21" t="s">
        <v>37</v>
      </c>
      <c r="H9" s="23" t="s">
        <v>36</v>
      </c>
    </row>
    <row r="10" spans="1:8" ht="12.95" customHeight="1" x14ac:dyDescent="0.2">
      <c r="A10" s="24" t="s">
        <v>50</v>
      </c>
      <c r="B10" s="25" t="s">
        <v>51</v>
      </c>
      <c r="H10" s="27"/>
    </row>
    <row r="11" spans="1:8" ht="12.95" customHeight="1" x14ac:dyDescent="0.2">
      <c r="A11" s="24" t="s">
        <v>52</v>
      </c>
      <c r="B11" s="25" t="s">
        <v>53</v>
      </c>
      <c r="H11" s="27"/>
    </row>
    <row r="12" spans="1:8" ht="12.95" customHeight="1" x14ac:dyDescent="0.2">
      <c r="A12" s="24" t="s">
        <v>54</v>
      </c>
      <c r="B12" s="25" t="s">
        <v>55</v>
      </c>
      <c r="C12" s="28">
        <v>807840</v>
      </c>
      <c r="D12" s="28">
        <v>0</v>
      </c>
      <c r="E12" s="28">
        <v>807840</v>
      </c>
      <c r="F12" s="28">
        <v>807840</v>
      </c>
      <c r="G12" s="29">
        <f>+F12/E12*100</f>
        <v>100</v>
      </c>
      <c r="H12" s="30">
        <f>+E12-F12</f>
        <v>0</v>
      </c>
    </row>
    <row r="13" spans="1:8" ht="12.95" customHeight="1" x14ac:dyDescent="0.2">
      <c r="A13" s="24" t="s">
        <v>56</v>
      </c>
      <c r="B13" s="25" t="s">
        <v>57</v>
      </c>
      <c r="C13" s="28">
        <v>15600000</v>
      </c>
      <c r="D13" s="28">
        <v>0</v>
      </c>
      <c r="E13" s="28">
        <v>15600000</v>
      </c>
      <c r="F13" s="28">
        <v>20905376.079999998</v>
      </c>
      <c r="G13" s="29">
        <f>+F13/E13*100</f>
        <v>134.00882102564103</v>
      </c>
      <c r="H13" s="30">
        <f>+E13-F13</f>
        <v>-5305376.0799999982</v>
      </c>
    </row>
    <row r="14" spans="1:8" ht="12.95" customHeight="1" x14ac:dyDescent="0.2">
      <c r="A14" s="24" t="s">
        <v>58</v>
      </c>
      <c r="B14" s="25" t="s">
        <v>53</v>
      </c>
      <c r="C14" s="28">
        <v>16407840</v>
      </c>
      <c r="D14" s="28">
        <v>0</v>
      </c>
      <c r="E14" s="28">
        <v>16407840</v>
      </c>
      <c r="F14" s="28">
        <v>21713216.079999998</v>
      </c>
      <c r="G14" s="29">
        <f>+F14/E14*100</f>
        <v>132.3343967274181</v>
      </c>
      <c r="H14" s="30">
        <f>+E14-F14</f>
        <v>-5305376.0799999982</v>
      </c>
    </row>
    <row r="15" spans="1:8" ht="12.95" customHeight="1" x14ac:dyDescent="0.2">
      <c r="A15" s="24" t="s">
        <v>52</v>
      </c>
      <c r="B15" s="25" t="s">
        <v>59</v>
      </c>
      <c r="C15" s="28"/>
      <c r="D15" s="28"/>
      <c r="E15" s="28"/>
      <c r="F15" s="28"/>
      <c r="G15" s="29"/>
      <c r="H15" s="30"/>
    </row>
    <row r="16" spans="1:8" ht="12.95" customHeight="1" x14ac:dyDescent="0.2">
      <c r="A16" s="24" t="s">
        <v>60</v>
      </c>
      <c r="B16" s="25" t="s">
        <v>61</v>
      </c>
      <c r="C16" s="28">
        <v>25000000</v>
      </c>
      <c r="D16" s="28">
        <v>50000000</v>
      </c>
      <c r="E16" s="28">
        <v>75000000</v>
      </c>
      <c r="F16" s="28">
        <v>42986241.950000003</v>
      </c>
      <c r="G16" s="29">
        <f t="shared" ref="G16:G33" si="0">+F16/E16*100</f>
        <v>57.314989266666672</v>
      </c>
      <c r="H16" s="30">
        <f t="shared" ref="H16:H33" si="1">+E16-F16</f>
        <v>32013758.049999997</v>
      </c>
    </row>
    <row r="17" spans="1:8" ht="12.95" customHeight="1" x14ac:dyDescent="0.2">
      <c r="A17" s="24" t="s">
        <v>62</v>
      </c>
      <c r="B17" s="25" t="s">
        <v>63</v>
      </c>
      <c r="C17" s="28">
        <v>13000000</v>
      </c>
      <c r="D17" s="28">
        <v>0</v>
      </c>
      <c r="E17" s="28">
        <v>13000000</v>
      </c>
      <c r="F17" s="28">
        <v>12018799.369999999</v>
      </c>
      <c r="G17" s="29">
        <f t="shared" si="0"/>
        <v>92.452302846153842</v>
      </c>
      <c r="H17" s="30">
        <f t="shared" si="1"/>
        <v>981200.63000000082</v>
      </c>
    </row>
    <row r="18" spans="1:8" ht="12.95" customHeight="1" x14ac:dyDescent="0.2">
      <c r="A18" s="24" t="s">
        <v>64</v>
      </c>
      <c r="B18" s="25" t="s">
        <v>65</v>
      </c>
      <c r="C18" s="28">
        <v>117000000</v>
      </c>
      <c r="D18" s="28">
        <v>40000000</v>
      </c>
      <c r="E18" s="28">
        <v>157000000</v>
      </c>
      <c r="F18" s="28">
        <v>192525048.50999999</v>
      </c>
      <c r="G18" s="29">
        <f t="shared" si="0"/>
        <v>122.62741943312101</v>
      </c>
      <c r="H18" s="30">
        <f t="shared" si="1"/>
        <v>-35525048.50999999</v>
      </c>
    </row>
    <row r="19" spans="1:8" ht="12.95" customHeight="1" x14ac:dyDescent="0.2">
      <c r="A19" s="24" t="s">
        <v>66</v>
      </c>
      <c r="B19" s="25" t="s">
        <v>67</v>
      </c>
      <c r="C19" s="28">
        <v>41000000</v>
      </c>
      <c r="D19" s="28">
        <v>20000000</v>
      </c>
      <c r="E19" s="28">
        <v>61000000</v>
      </c>
      <c r="F19" s="28">
        <v>45188542.799999997</v>
      </c>
      <c r="G19" s="29">
        <f t="shared" si="0"/>
        <v>74.079578360655731</v>
      </c>
      <c r="H19" s="30">
        <f t="shared" si="1"/>
        <v>15811457.200000003</v>
      </c>
    </row>
    <row r="20" spans="1:8" ht="12.95" customHeight="1" x14ac:dyDescent="0.2">
      <c r="A20" s="24" t="s">
        <v>68</v>
      </c>
      <c r="B20" s="25" t="s">
        <v>69</v>
      </c>
      <c r="C20" s="28">
        <v>84600</v>
      </c>
      <c r="D20" s="28">
        <v>115400</v>
      </c>
      <c r="E20" s="28">
        <v>200000</v>
      </c>
      <c r="F20" s="28">
        <v>224999.45</v>
      </c>
      <c r="G20" s="29">
        <f t="shared" si="0"/>
        <v>112.49972500000001</v>
      </c>
      <c r="H20" s="30">
        <f t="shared" si="1"/>
        <v>-24999.450000000012</v>
      </c>
    </row>
    <row r="21" spans="1:8" ht="12.95" customHeight="1" x14ac:dyDescent="0.2">
      <c r="A21" s="24" t="s">
        <v>70</v>
      </c>
      <c r="B21" s="25" t="s">
        <v>71</v>
      </c>
      <c r="C21" s="28">
        <v>71500000</v>
      </c>
      <c r="D21" s="28">
        <v>0</v>
      </c>
      <c r="E21" s="28">
        <v>71500000</v>
      </c>
      <c r="F21" s="28">
        <v>94917182.329999998</v>
      </c>
      <c r="G21" s="29">
        <f t="shared" si="0"/>
        <v>132.75130395804194</v>
      </c>
      <c r="H21" s="30">
        <f t="shared" si="1"/>
        <v>-23417182.329999998</v>
      </c>
    </row>
    <row r="22" spans="1:8" ht="12.95" customHeight="1" x14ac:dyDescent="0.2">
      <c r="A22" s="24" t="s">
        <v>72</v>
      </c>
      <c r="B22" s="25" t="s">
        <v>73</v>
      </c>
      <c r="C22" s="28">
        <v>8200000</v>
      </c>
      <c r="D22" s="28">
        <v>0</v>
      </c>
      <c r="E22" s="28">
        <v>8200000</v>
      </c>
      <c r="F22" s="28">
        <v>37465379.719999999</v>
      </c>
      <c r="G22" s="29">
        <f t="shared" si="0"/>
        <v>456.89487463414633</v>
      </c>
      <c r="H22" s="30">
        <f t="shared" si="1"/>
        <v>-29265379.719999999</v>
      </c>
    </row>
    <row r="23" spans="1:8" ht="12.95" customHeight="1" x14ac:dyDescent="0.2">
      <c r="A23" s="24" t="s">
        <v>74</v>
      </c>
      <c r="B23" s="25" t="s">
        <v>75</v>
      </c>
      <c r="C23" s="28">
        <v>230000</v>
      </c>
      <c r="D23" s="28">
        <v>0</v>
      </c>
      <c r="E23" s="28">
        <v>230000</v>
      </c>
      <c r="F23" s="28">
        <v>0</v>
      </c>
      <c r="G23" s="29">
        <f t="shared" si="0"/>
        <v>0</v>
      </c>
      <c r="H23" s="30">
        <f t="shared" si="1"/>
        <v>230000</v>
      </c>
    </row>
    <row r="24" spans="1:8" ht="12.95" customHeight="1" x14ac:dyDescent="0.2">
      <c r="A24" s="24" t="s">
        <v>76</v>
      </c>
      <c r="B24" s="25" t="s">
        <v>77</v>
      </c>
      <c r="C24" s="28">
        <v>230000</v>
      </c>
      <c r="D24" s="28">
        <v>0</v>
      </c>
      <c r="E24" s="28">
        <v>230000</v>
      </c>
      <c r="F24" s="28">
        <v>0</v>
      </c>
      <c r="G24" s="29">
        <f t="shared" si="0"/>
        <v>0</v>
      </c>
      <c r="H24" s="30">
        <f t="shared" si="1"/>
        <v>230000</v>
      </c>
    </row>
    <row r="25" spans="1:8" ht="12.95" customHeight="1" x14ac:dyDescent="0.2">
      <c r="A25" s="24" t="s">
        <v>78</v>
      </c>
      <c r="B25" s="25" t="s">
        <v>79</v>
      </c>
      <c r="C25" s="28">
        <v>750000</v>
      </c>
      <c r="D25" s="28">
        <v>0</v>
      </c>
      <c r="E25" s="28">
        <v>750000</v>
      </c>
      <c r="F25" s="28">
        <v>38800</v>
      </c>
      <c r="G25" s="29">
        <f t="shared" si="0"/>
        <v>5.1733333333333329</v>
      </c>
      <c r="H25" s="30">
        <f t="shared" si="1"/>
        <v>711200</v>
      </c>
    </row>
    <row r="26" spans="1:8" ht="12.95" customHeight="1" x14ac:dyDescent="0.2">
      <c r="A26" s="24" t="s">
        <v>80</v>
      </c>
      <c r="B26" s="25" t="s">
        <v>81</v>
      </c>
      <c r="C26" s="28">
        <v>230000</v>
      </c>
      <c r="D26" s="28">
        <v>0</v>
      </c>
      <c r="E26" s="28">
        <v>230000</v>
      </c>
      <c r="F26" s="28">
        <v>0</v>
      </c>
      <c r="G26" s="29">
        <f t="shared" si="0"/>
        <v>0</v>
      </c>
      <c r="H26" s="30">
        <f t="shared" si="1"/>
        <v>230000</v>
      </c>
    </row>
    <row r="27" spans="1:8" ht="12.95" customHeight="1" x14ac:dyDescent="0.2">
      <c r="A27" s="24" t="s">
        <v>82</v>
      </c>
      <c r="B27" s="25" t="s">
        <v>83</v>
      </c>
      <c r="C27" s="28">
        <v>1660000</v>
      </c>
      <c r="D27" s="28">
        <v>0</v>
      </c>
      <c r="E27" s="28">
        <v>1660000</v>
      </c>
      <c r="F27" s="28">
        <v>753439.3</v>
      </c>
      <c r="G27" s="29">
        <f t="shared" si="0"/>
        <v>45.38790963855422</v>
      </c>
      <c r="H27" s="30">
        <f t="shared" si="1"/>
        <v>906560.7</v>
      </c>
    </row>
    <row r="28" spans="1:8" ht="12.95" customHeight="1" x14ac:dyDescent="0.2">
      <c r="A28" s="24" t="s">
        <v>84</v>
      </c>
      <c r="B28" s="25" t="s">
        <v>85</v>
      </c>
      <c r="C28" s="28">
        <v>56400</v>
      </c>
      <c r="D28" s="28">
        <v>0</v>
      </c>
      <c r="E28" s="28">
        <v>56400</v>
      </c>
      <c r="F28" s="28">
        <v>5440000</v>
      </c>
      <c r="G28" s="29">
        <f t="shared" si="0"/>
        <v>9645.3900709219852</v>
      </c>
      <c r="H28" s="30">
        <f t="shared" si="1"/>
        <v>-5383600</v>
      </c>
    </row>
    <row r="29" spans="1:8" ht="12.95" customHeight="1" x14ac:dyDescent="0.2">
      <c r="A29" s="24" t="s">
        <v>86</v>
      </c>
      <c r="B29" s="25" t="s">
        <v>87</v>
      </c>
      <c r="C29" s="28">
        <v>12000000</v>
      </c>
      <c r="D29" s="28">
        <v>0</v>
      </c>
      <c r="E29" s="28">
        <v>12000000</v>
      </c>
      <c r="F29" s="28">
        <v>12692832.119999999</v>
      </c>
      <c r="G29" s="29">
        <f t="shared" si="0"/>
        <v>105.773601</v>
      </c>
      <c r="H29" s="30">
        <f t="shared" si="1"/>
        <v>-692832.11999999918</v>
      </c>
    </row>
    <row r="30" spans="1:8" ht="12.95" customHeight="1" x14ac:dyDescent="0.2">
      <c r="A30" s="24" t="s">
        <v>88</v>
      </c>
      <c r="B30" s="25" t="s">
        <v>89</v>
      </c>
      <c r="C30" s="28">
        <v>138000000</v>
      </c>
      <c r="D30" s="28">
        <v>70000000</v>
      </c>
      <c r="E30" s="28">
        <v>208000000</v>
      </c>
      <c r="F30" s="28">
        <v>215076659.71000001</v>
      </c>
      <c r="G30" s="29">
        <f t="shared" si="0"/>
        <v>103.40224024519232</v>
      </c>
      <c r="H30" s="30">
        <f t="shared" si="1"/>
        <v>-7076659.7100000083</v>
      </c>
    </row>
    <row r="31" spans="1:8" ht="12.95" customHeight="1" x14ac:dyDescent="0.2">
      <c r="A31" s="24" t="s">
        <v>90</v>
      </c>
      <c r="B31" s="25" t="s">
        <v>91</v>
      </c>
      <c r="C31" s="28">
        <v>230000</v>
      </c>
      <c r="D31" s="28">
        <v>0</v>
      </c>
      <c r="E31" s="28">
        <v>230000</v>
      </c>
      <c r="F31" s="28">
        <v>0</v>
      </c>
      <c r="G31" s="29">
        <f t="shared" si="0"/>
        <v>0</v>
      </c>
      <c r="H31" s="30">
        <f t="shared" si="1"/>
        <v>230000</v>
      </c>
    </row>
    <row r="32" spans="1:8" ht="12.95" customHeight="1" x14ac:dyDescent="0.2">
      <c r="A32" s="24" t="s">
        <v>92</v>
      </c>
      <c r="B32" s="25" t="s">
        <v>93</v>
      </c>
      <c r="C32" s="28">
        <v>10600000</v>
      </c>
      <c r="D32" s="28">
        <v>30000000</v>
      </c>
      <c r="E32" s="28">
        <v>40600000</v>
      </c>
      <c r="F32" s="28">
        <v>45644263.229999997</v>
      </c>
      <c r="G32" s="29">
        <f t="shared" si="0"/>
        <v>112.42429366995073</v>
      </c>
      <c r="H32" s="30">
        <f t="shared" si="1"/>
        <v>-5044263.2299999967</v>
      </c>
    </row>
    <row r="33" spans="1:8" ht="14.25" customHeight="1" x14ac:dyDescent="0.2">
      <c r="A33" s="24" t="s">
        <v>58</v>
      </c>
      <c r="B33" s="25" t="s">
        <v>59</v>
      </c>
      <c r="C33" s="28">
        <v>439771000</v>
      </c>
      <c r="D33" s="28">
        <v>210115400</v>
      </c>
      <c r="E33" s="28">
        <v>649886400</v>
      </c>
      <c r="F33" s="28">
        <v>704972188.49000001</v>
      </c>
      <c r="G33" s="29">
        <f t="shared" si="0"/>
        <v>108.47621807288166</v>
      </c>
      <c r="H33" s="30">
        <f t="shared" si="1"/>
        <v>-55085788.49000001</v>
      </c>
    </row>
    <row r="34" spans="1:8" s="37" customFormat="1" ht="12.95" customHeight="1" x14ac:dyDescent="0.2">
      <c r="A34" s="32" t="s">
        <v>94</v>
      </c>
      <c r="B34" s="33" t="s">
        <v>51</v>
      </c>
      <c r="C34" s="34">
        <v>456178840</v>
      </c>
      <c r="D34" s="34">
        <v>210115400</v>
      </c>
      <c r="E34" s="34">
        <v>666294240</v>
      </c>
      <c r="F34" s="34">
        <v>726685404.57000005</v>
      </c>
      <c r="G34" s="35">
        <f>+F34/E34*100</f>
        <v>109.06373805212543</v>
      </c>
      <c r="H34" s="36">
        <f>+E34-F34</f>
        <v>-60391164.570000052</v>
      </c>
    </row>
    <row r="35" spans="1:8" ht="12.95" customHeight="1" x14ac:dyDescent="0.2">
      <c r="A35" s="24" t="s">
        <v>50</v>
      </c>
      <c r="B35" s="25" t="s">
        <v>95</v>
      </c>
      <c r="C35" s="28"/>
      <c r="D35" s="28"/>
      <c r="E35" s="28"/>
      <c r="F35" s="28"/>
      <c r="G35" s="29"/>
      <c r="H35" s="30"/>
    </row>
    <row r="36" spans="1:8" ht="12.95" customHeight="1" x14ac:dyDescent="0.2">
      <c r="A36" s="24" t="s">
        <v>52</v>
      </c>
      <c r="B36" s="25" t="s">
        <v>96</v>
      </c>
      <c r="C36" s="28"/>
      <c r="D36" s="28"/>
      <c r="E36" s="28"/>
      <c r="F36" s="28"/>
      <c r="G36" s="29"/>
      <c r="H36" s="30"/>
    </row>
    <row r="37" spans="1:8" ht="12.95" customHeight="1" x14ac:dyDescent="0.2">
      <c r="A37" s="24" t="s">
        <v>97</v>
      </c>
      <c r="B37" s="25" t="s">
        <v>98</v>
      </c>
      <c r="C37" s="28">
        <v>16000000</v>
      </c>
      <c r="D37" s="28">
        <v>0</v>
      </c>
      <c r="E37" s="28">
        <v>16000000</v>
      </c>
      <c r="F37" s="28">
        <v>19981154.050000001</v>
      </c>
      <c r="G37" s="29">
        <f t="shared" ref="G37:G45" si="2">+F37/E37*100</f>
        <v>124.8822128125</v>
      </c>
      <c r="H37" s="30">
        <f t="shared" ref="H37:H45" si="3">+E37-F37</f>
        <v>-3981154.0500000007</v>
      </c>
    </row>
    <row r="38" spans="1:8" ht="12.95" customHeight="1" x14ac:dyDescent="0.2">
      <c r="A38" s="24" t="s">
        <v>58</v>
      </c>
      <c r="B38" s="25" t="s">
        <v>96</v>
      </c>
      <c r="C38" s="28">
        <v>16000000</v>
      </c>
      <c r="D38" s="28">
        <v>0</v>
      </c>
      <c r="E38" s="28">
        <v>16000000</v>
      </c>
      <c r="F38" s="28">
        <v>19981154.050000001</v>
      </c>
      <c r="G38" s="29">
        <f t="shared" si="2"/>
        <v>124.8822128125</v>
      </c>
      <c r="H38" s="30">
        <f t="shared" si="3"/>
        <v>-3981154.0500000007</v>
      </c>
    </row>
    <row r="39" spans="1:8" ht="12.95" customHeight="1" x14ac:dyDescent="0.2">
      <c r="A39" s="24" t="s">
        <v>52</v>
      </c>
      <c r="B39" s="25" t="s">
        <v>99</v>
      </c>
      <c r="C39" s="28"/>
      <c r="D39" s="28"/>
      <c r="E39" s="28"/>
      <c r="F39" s="28"/>
      <c r="G39" s="29"/>
      <c r="H39" s="30"/>
    </row>
    <row r="40" spans="1:8" ht="12.95" customHeight="1" x14ac:dyDescent="0.2">
      <c r="A40" s="24" t="s">
        <v>100</v>
      </c>
      <c r="B40" s="25" t="s">
        <v>101</v>
      </c>
      <c r="C40" s="28">
        <v>3000000</v>
      </c>
      <c r="D40" s="28">
        <v>0</v>
      </c>
      <c r="E40" s="28">
        <v>3000000</v>
      </c>
      <c r="F40" s="28">
        <v>1747232.88</v>
      </c>
      <c r="G40" s="29">
        <f t="shared" si="2"/>
        <v>58.241095999999992</v>
      </c>
      <c r="H40" s="30">
        <f t="shared" si="3"/>
        <v>1252767.1200000001</v>
      </c>
    </row>
    <row r="41" spans="1:8" ht="12.95" customHeight="1" x14ac:dyDescent="0.2">
      <c r="A41" s="24" t="s">
        <v>58</v>
      </c>
      <c r="B41" s="25" t="s">
        <v>99</v>
      </c>
      <c r="C41" s="28">
        <v>3000000</v>
      </c>
      <c r="D41" s="28">
        <v>0</v>
      </c>
      <c r="E41" s="28">
        <v>3000000</v>
      </c>
      <c r="F41" s="28">
        <v>1747232.88</v>
      </c>
      <c r="G41" s="29">
        <f t="shared" si="2"/>
        <v>58.241095999999992</v>
      </c>
      <c r="H41" s="30">
        <f t="shared" si="3"/>
        <v>1252767.1200000001</v>
      </c>
    </row>
    <row r="42" spans="1:8" ht="12.95" customHeight="1" x14ac:dyDescent="0.2">
      <c r="A42" s="24" t="s">
        <v>52</v>
      </c>
      <c r="B42" s="25" t="s">
        <v>102</v>
      </c>
      <c r="C42" s="28"/>
      <c r="D42" s="28"/>
      <c r="E42" s="28"/>
      <c r="F42" s="28"/>
      <c r="G42" s="29"/>
      <c r="H42" s="30"/>
    </row>
    <row r="43" spans="1:8" ht="12.95" customHeight="1" x14ac:dyDescent="0.2">
      <c r="A43" s="24" t="s">
        <v>103</v>
      </c>
      <c r="B43" s="25" t="s">
        <v>104</v>
      </c>
      <c r="C43" s="28">
        <v>200000</v>
      </c>
      <c r="D43" s="28">
        <v>13000000</v>
      </c>
      <c r="E43" s="28">
        <v>13200000</v>
      </c>
      <c r="F43" s="28">
        <v>24941786.5</v>
      </c>
      <c r="G43" s="29">
        <f t="shared" si="2"/>
        <v>188.95292803030304</v>
      </c>
      <c r="H43" s="30">
        <f t="shared" si="3"/>
        <v>-11741786.5</v>
      </c>
    </row>
    <row r="44" spans="1:8" ht="12.95" customHeight="1" x14ac:dyDescent="0.2">
      <c r="A44" s="24" t="s">
        <v>105</v>
      </c>
      <c r="B44" s="25" t="s">
        <v>106</v>
      </c>
      <c r="C44" s="28">
        <v>1700000</v>
      </c>
      <c r="D44" s="28">
        <v>10000000</v>
      </c>
      <c r="E44" s="28">
        <v>11700000</v>
      </c>
      <c r="F44" s="28">
        <v>20131352.23</v>
      </c>
      <c r="G44" s="29">
        <f t="shared" si="2"/>
        <v>172.06283957264958</v>
      </c>
      <c r="H44" s="30">
        <f t="shared" si="3"/>
        <v>-8431352.2300000004</v>
      </c>
    </row>
    <row r="45" spans="1:8" ht="12.95" customHeight="1" x14ac:dyDescent="0.2">
      <c r="A45" s="24" t="s">
        <v>58</v>
      </c>
      <c r="B45" s="25" t="s">
        <v>102</v>
      </c>
      <c r="C45" s="28">
        <v>1900000</v>
      </c>
      <c r="D45" s="28">
        <v>23000000</v>
      </c>
      <c r="E45" s="28">
        <v>24900000</v>
      </c>
      <c r="F45" s="28">
        <v>45073138.729999997</v>
      </c>
      <c r="G45" s="29">
        <f t="shared" si="2"/>
        <v>181.01662140562246</v>
      </c>
      <c r="H45" s="30">
        <f t="shared" si="3"/>
        <v>-20173138.729999997</v>
      </c>
    </row>
    <row r="46" spans="1:8" s="37" customFormat="1" ht="12.95" customHeight="1" x14ac:dyDescent="0.2">
      <c r="A46" s="32" t="s">
        <v>94</v>
      </c>
      <c r="B46" s="33" t="s">
        <v>95</v>
      </c>
      <c r="C46" s="34">
        <v>20900000</v>
      </c>
      <c r="D46" s="34">
        <v>23000000</v>
      </c>
      <c r="E46" s="34">
        <v>43900000</v>
      </c>
      <c r="F46" s="34">
        <v>66801525.659999996</v>
      </c>
      <c r="G46" s="35">
        <f>+F46/E46*100</f>
        <v>152.16748441913438</v>
      </c>
      <c r="H46" s="36">
        <f>+E46-F46</f>
        <v>-22901525.659999996</v>
      </c>
    </row>
    <row r="47" spans="1:8" ht="12.95" customHeight="1" x14ac:dyDescent="0.2">
      <c r="A47" s="24" t="s">
        <v>50</v>
      </c>
      <c r="B47" s="25" t="s">
        <v>107</v>
      </c>
      <c r="C47" s="28"/>
      <c r="D47" s="28"/>
      <c r="E47" s="28"/>
      <c r="F47" s="28"/>
      <c r="G47" s="29"/>
      <c r="H47" s="30"/>
    </row>
    <row r="48" spans="1:8" ht="12.95" customHeight="1" x14ac:dyDescent="0.2">
      <c r="A48" s="24" t="s">
        <v>52</v>
      </c>
      <c r="B48" s="25" t="s">
        <v>108</v>
      </c>
      <c r="C48" s="28"/>
      <c r="D48" s="28"/>
      <c r="E48" s="28"/>
      <c r="F48" s="28"/>
      <c r="G48" s="29"/>
      <c r="H48" s="30"/>
    </row>
    <row r="49" spans="1:8" ht="12.95" customHeight="1" x14ac:dyDescent="0.2">
      <c r="A49" s="24" t="s">
        <v>109</v>
      </c>
      <c r="B49" s="25" t="s">
        <v>110</v>
      </c>
      <c r="C49" s="28">
        <v>2000000</v>
      </c>
      <c r="D49" s="28">
        <v>0</v>
      </c>
      <c r="E49" s="28">
        <v>2000000</v>
      </c>
      <c r="F49" s="28">
        <v>0</v>
      </c>
      <c r="G49" s="29">
        <f t="shared" ref="G49:G54" si="4">+F49/E49*100</f>
        <v>0</v>
      </c>
      <c r="H49" s="30">
        <f t="shared" ref="H49:H54" si="5">+E49-F49</f>
        <v>2000000</v>
      </c>
    </row>
    <row r="50" spans="1:8" ht="12.95" customHeight="1" x14ac:dyDescent="0.2">
      <c r="A50" s="24" t="s">
        <v>58</v>
      </c>
      <c r="B50" s="25" t="s">
        <v>108</v>
      </c>
      <c r="C50" s="28">
        <v>2000000</v>
      </c>
      <c r="D50" s="28">
        <v>0</v>
      </c>
      <c r="E50" s="28">
        <v>2000000</v>
      </c>
      <c r="F50" s="28">
        <v>0</v>
      </c>
      <c r="G50" s="29">
        <f t="shared" si="4"/>
        <v>0</v>
      </c>
      <c r="H50" s="30">
        <f t="shared" si="5"/>
        <v>2000000</v>
      </c>
    </row>
    <row r="51" spans="1:8" ht="12.95" customHeight="1" x14ac:dyDescent="0.2">
      <c r="A51" s="24" t="s">
        <v>52</v>
      </c>
      <c r="B51" s="25" t="s">
        <v>111</v>
      </c>
      <c r="C51" s="28"/>
      <c r="D51" s="28"/>
      <c r="E51" s="28"/>
      <c r="F51" s="28"/>
      <c r="G51" s="29"/>
      <c r="H51" s="30"/>
    </row>
    <row r="52" spans="1:8" ht="12.95" customHeight="1" x14ac:dyDescent="0.2">
      <c r="A52" s="24" t="s">
        <v>112</v>
      </c>
      <c r="B52" s="25" t="s">
        <v>113</v>
      </c>
      <c r="C52" s="28">
        <v>3888381160</v>
      </c>
      <c r="D52" s="28">
        <v>2116484600</v>
      </c>
      <c r="E52" s="28">
        <v>6004865760</v>
      </c>
      <c r="F52" s="28">
        <v>5054610121.5200005</v>
      </c>
      <c r="G52" s="29">
        <f t="shared" si="4"/>
        <v>84.175239273292263</v>
      </c>
      <c r="H52" s="30">
        <f t="shared" si="5"/>
        <v>950255638.47999954</v>
      </c>
    </row>
    <row r="53" spans="1:8" ht="12.95" customHeight="1" x14ac:dyDescent="0.2">
      <c r="A53" s="24" t="s">
        <v>114</v>
      </c>
      <c r="B53" s="25" t="s">
        <v>115</v>
      </c>
      <c r="C53" s="28">
        <v>33600000</v>
      </c>
      <c r="D53" s="28">
        <v>21000000</v>
      </c>
      <c r="E53" s="28">
        <v>54600000</v>
      </c>
      <c r="F53" s="28">
        <v>50734443.369999997</v>
      </c>
      <c r="G53" s="29">
        <f t="shared" si="4"/>
        <v>92.920225952380946</v>
      </c>
      <c r="H53" s="30">
        <f t="shared" si="5"/>
        <v>3865556.6300000027</v>
      </c>
    </row>
    <row r="54" spans="1:8" ht="12.95" customHeight="1" x14ac:dyDescent="0.2">
      <c r="A54" s="24" t="s">
        <v>58</v>
      </c>
      <c r="B54" s="25" t="s">
        <v>111</v>
      </c>
      <c r="C54" s="28">
        <v>3921981160</v>
      </c>
      <c r="D54" s="28">
        <v>2137484600</v>
      </c>
      <c r="E54" s="28">
        <v>6059465760</v>
      </c>
      <c r="F54" s="28">
        <v>5105344564.8900003</v>
      </c>
      <c r="G54" s="29">
        <f t="shared" si="4"/>
        <v>84.254037684173667</v>
      </c>
      <c r="H54" s="30">
        <f t="shared" si="5"/>
        <v>954121195.10999966</v>
      </c>
    </row>
    <row r="55" spans="1:8" s="37" customFormat="1" ht="12.95" customHeight="1" x14ac:dyDescent="0.2">
      <c r="A55" s="32" t="s">
        <v>94</v>
      </c>
      <c r="B55" s="33" t="s">
        <v>107</v>
      </c>
      <c r="C55" s="34">
        <v>3923981160</v>
      </c>
      <c r="D55" s="34">
        <v>2137484600</v>
      </c>
      <c r="E55" s="34">
        <v>6061465760</v>
      </c>
      <c r="F55" s="34">
        <v>5105344564.8900003</v>
      </c>
      <c r="G55" s="35">
        <f>+F55/E55*100</f>
        <v>84.226237795163257</v>
      </c>
      <c r="H55" s="36">
        <f>+E55-F55</f>
        <v>956121195.10999966</v>
      </c>
    </row>
    <row r="56" spans="1:8" ht="12.95" customHeight="1" x14ac:dyDescent="0.2">
      <c r="A56" s="24" t="s">
        <v>50</v>
      </c>
      <c r="B56" s="25" t="s">
        <v>116</v>
      </c>
      <c r="C56" s="28"/>
      <c r="D56" s="28"/>
      <c r="E56" s="28"/>
      <c r="F56" s="28"/>
      <c r="G56" s="29"/>
      <c r="H56" s="30"/>
    </row>
    <row r="57" spans="1:8" ht="12.95" customHeight="1" x14ac:dyDescent="0.2">
      <c r="A57" s="24" t="s">
        <v>52</v>
      </c>
      <c r="B57" s="25" t="s">
        <v>117</v>
      </c>
      <c r="C57" s="28"/>
      <c r="D57" s="28"/>
      <c r="E57" s="28"/>
      <c r="F57" s="28"/>
      <c r="G57" s="29"/>
      <c r="H57" s="30"/>
    </row>
    <row r="58" spans="1:8" ht="12.95" customHeight="1" x14ac:dyDescent="0.2">
      <c r="A58" s="24" t="s">
        <v>118</v>
      </c>
      <c r="B58" s="25" t="s">
        <v>119</v>
      </c>
      <c r="C58" s="28">
        <v>30000000</v>
      </c>
      <c r="D58" s="28">
        <v>0</v>
      </c>
      <c r="E58" s="28">
        <v>30000000</v>
      </c>
      <c r="F58" s="28">
        <v>3629440.4</v>
      </c>
      <c r="G58" s="29">
        <f>+F58/E58*100</f>
        <v>12.098134666666667</v>
      </c>
      <c r="H58" s="30">
        <f>+E58-F58</f>
        <v>26370559.600000001</v>
      </c>
    </row>
    <row r="59" spans="1:8" ht="12.95" customHeight="1" x14ac:dyDescent="0.2">
      <c r="A59" s="24" t="s">
        <v>58</v>
      </c>
      <c r="B59" s="25" t="s">
        <v>117</v>
      </c>
      <c r="C59" s="28">
        <v>30000000</v>
      </c>
      <c r="D59" s="28">
        <v>0</v>
      </c>
      <c r="E59" s="28">
        <v>30000000</v>
      </c>
      <c r="F59" s="28">
        <v>3629440.4</v>
      </c>
      <c r="G59" s="29">
        <f>+F59/E59*100</f>
        <v>12.098134666666667</v>
      </c>
      <c r="H59" s="30">
        <f>+E59-F59</f>
        <v>26370559.600000001</v>
      </c>
    </row>
    <row r="60" spans="1:8" s="37" customFormat="1" ht="12.95" customHeight="1" x14ac:dyDescent="0.2">
      <c r="A60" s="32" t="s">
        <v>94</v>
      </c>
      <c r="B60" s="33" t="s">
        <v>116</v>
      </c>
      <c r="C60" s="34">
        <v>30000000</v>
      </c>
      <c r="D60" s="34">
        <v>0</v>
      </c>
      <c r="E60" s="34">
        <v>30000000</v>
      </c>
      <c r="F60" s="34">
        <v>3629440.4</v>
      </c>
      <c r="G60" s="35">
        <f>+F60/E60*100</f>
        <v>12.098134666666667</v>
      </c>
      <c r="H60" s="36">
        <f>+E60-F60</f>
        <v>26370559.600000001</v>
      </c>
    </row>
    <row r="61" spans="1:8" ht="12.95" customHeight="1" x14ac:dyDescent="0.2">
      <c r="A61" s="24" t="s">
        <v>50</v>
      </c>
      <c r="B61" s="25" t="s">
        <v>120</v>
      </c>
      <c r="C61" s="28"/>
      <c r="D61" s="28"/>
      <c r="E61" s="28"/>
      <c r="F61" s="28"/>
      <c r="G61" s="29"/>
      <c r="H61" s="30"/>
    </row>
    <row r="62" spans="1:8" s="37" customFormat="1" ht="12.95" customHeight="1" x14ac:dyDescent="0.2">
      <c r="A62" s="24" t="s">
        <v>52</v>
      </c>
      <c r="B62" s="25" t="s">
        <v>121</v>
      </c>
      <c r="C62" s="34"/>
      <c r="D62" s="34"/>
      <c r="E62" s="34"/>
      <c r="F62" s="34"/>
      <c r="G62" s="35"/>
      <c r="H62" s="36"/>
    </row>
    <row r="63" spans="1:8" ht="12.95" customHeight="1" x14ac:dyDescent="0.2">
      <c r="A63" s="24" t="s">
        <v>122</v>
      </c>
      <c r="B63" s="25" t="s">
        <v>123</v>
      </c>
      <c r="C63" s="28">
        <v>2000000</v>
      </c>
      <c r="D63" s="28">
        <v>0</v>
      </c>
      <c r="E63" s="28">
        <v>2000000</v>
      </c>
      <c r="F63" s="28">
        <v>0</v>
      </c>
      <c r="G63" s="29">
        <f t="shared" ref="G63:G68" si="6">+F63/E63*100</f>
        <v>0</v>
      </c>
      <c r="H63" s="30">
        <f t="shared" ref="H63:H68" si="7">+E63-F63</f>
        <v>2000000</v>
      </c>
    </row>
    <row r="64" spans="1:8" ht="12.95" customHeight="1" x14ac:dyDescent="0.2">
      <c r="A64" s="24" t="s">
        <v>58</v>
      </c>
      <c r="B64" s="25" t="s">
        <v>121</v>
      </c>
      <c r="C64" s="28">
        <v>2000000</v>
      </c>
      <c r="D64" s="28">
        <v>0</v>
      </c>
      <c r="E64" s="28">
        <v>2000000</v>
      </c>
      <c r="F64" s="28">
        <v>0</v>
      </c>
      <c r="G64" s="29">
        <f t="shared" si="6"/>
        <v>0</v>
      </c>
      <c r="H64" s="30">
        <f t="shared" si="7"/>
        <v>2000000</v>
      </c>
    </row>
    <row r="65" spans="1:8" ht="12.95" customHeight="1" x14ac:dyDescent="0.2">
      <c r="A65" s="24" t="s">
        <v>52</v>
      </c>
      <c r="B65" s="25" t="s">
        <v>124</v>
      </c>
      <c r="C65" s="28"/>
      <c r="D65" s="28"/>
      <c r="E65" s="28"/>
      <c r="F65" s="28"/>
      <c r="G65" s="29"/>
      <c r="H65" s="30"/>
    </row>
    <row r="66" spans="1:8" ht="12.95" customHeight="1" x14ac:dyDescent="0.2">
      <c r="A66" s="24" t="s">
        <v>125</v>
      </c>
      <c r="B66" s="25" t="s">
        <v>126</v>
      </c>
      <c r="C66" s="28">
        <v>38000000</v>
      </c>
      <c r="D66" s="28">
        <v>500000000</v>
      </c>
      <c r="E66" s="28">
        <v>538000000</v>
      </c>
      <c r="F66" s="28">
        <v>145526904.37</v>
      </c>
      <c r="G66" s="29">
        <f t="shared" si="6"/>
        <v>27.049610477695168</v>
      </c>
      <c r="H66" s="30">
        <f t="shared" si="7"/>
        <v>392473095.63</v>
      </c>
    </row>
    <row r="67" spans="1:8" ht="12.95" customHeight="1" x14ac:dyDescent="0.2">
      <c r="A67" s="24" t="s">
        <v>127</v>
      </c>
      <c r="B67" s="25" t="s">
        <v>128</v>
      </c>
      <c r="C67" s="28">
        <v>10000000</v>
      </c>
      <c r="D67" s="28">
        <v>0</v>
      </c>
      <c r="E67" s="28">
        <v>10000000</v>
      </c>
      <c r="F67" s="28">
        <v>0</v>
      </c>
      <c r="G67" s="29">
        <f t="shared" si="6"/>
        <v>0</v>
      </c>
      <c r="H67" s="30">
        <f t="shared" si="7"/>
        <v>10000000</v>
      </c>
    </row>
    <row r="68" spans="1:8" ht="12.95" customHeight="1" x14ac:dyDescent="0.2">
      <c r="A68" s="24" t="s">
        <v>58</v>
      </c>
      <c r="B68" s="25" t="s">
        <v>124</v>
      </c>
      <c r="C68" s="28">
        <v>48000000</v>
      </c>
      <c r="D68" s="28">
        <v>500000000</v>
      </c>
      <c r="E68" s="28">
        <v>548000000</v>
      </c>
      <c r="F68" s="28">
        <v>145526904.37</v>
      </c>
      <c r="G68" s="29">
        <f t="shared" si="6"/>
        <v>26.556004447080294</v>
      </c>
      <c r="H68" s="30">
        <f t="shared" si="7"/>
        <v>402473095.63</v>
      </c>
    </row>
    <row r="69" spans="1:8" s="37" customFormat="1" ht="12.95" customHeight="1" x14ac:dyDescent="0.2">
      <c r="A69" s="32" t="s">
        <v>94</v>
      </c>
      <c r="B69" s="33" t="s">
        <v>120</v>
      </c>
      <c r="C69" s="34">
        <v>50000000</v>
      </c>
      <c r="D69" s="34">
        <v>500000000</v>
      </c>
      <c r="E69" s="34">
        <v>550000000</v>
      </c>
      <c r="F69" s="34">
        <v>145526904.37</v>
      </c>
      <c r="G69" s="35">
        <f>+F69/E69*100</f>
        <v>26.459437158181821</v>
      </c>
      <c r="H69" s="36">
        <f>+E69-F69</f>
        <v>404473095.63</v>
      </c>
    </row>
    <row r="70" spans="1:8" ht="12.95" customHeight="1" x14ac:dyDescent="0.2">
      <c r="A70" s="24" t="s">
        <v>50</v>
      </c>
      <c r="B70" s="25" t="s">
        <v>129</v>
      </c>
      <c r="C70" s="28"/>
      <c r="D70" s="28"/>
      <c r="E70" s="28"/>
      <c r="F70" s="28"/>
      <c r="G70" s="29"/>
      <c r="H70" s="30"/>
    </row>
    <row r="71" spans="1:8" ht="12.95" customHeight="1" x14ac:dyDescent="0.2">
      <c r="A71" s="24" t="s">
        <v>52</v>
      </c>
      <c r="B71" s="25" t="s">
        <v>130</v>
      </c>
      <c r="C71" s="28"/>
      <c r="D71" s="28"/>
      <c r="E71" s="28"/>
      <c r="F71" s="28"/>
      <c r="G71" s="29"/>
      <c r="H71" s="30"/>
    </row>
    <row r="72" spans="1:8" ht="12.95" customHeight="1" x14ac:dyDescent="0.2">
      <c r="A72" s="24" t="s">
        <v>131</v>
      </c>
      <c r="B72" s="25" t="s">
        <v>132</v>
      </c>
      <c r="C72" s="28">
        <v>40000</v>
      </c>
      <c r="D72" s="28">
        <v>0</v>
      </c>
      <c r="E72" s="28">
        <v>40000</v>
      </c>
      <c r="F72" s="28">
        <v>0</v>
      </c>
      <c r="G72" s="29">
        <f>+F72/E72*100</f>
        <v>0</v>
      </c>
      <c r="H72" s="30">
        <f>+E72-F72</f>
        <v>40000</v>
      </c>
    </row>
    <row r="73" spans="1:8" ht="12.95" customHeight="1" x14ac:dyDescent="0.2">
      <c r="A73" s="38" t="s">
        <v>58</v>
      </c>
      <c r="B73" s="5" t="s">
        <v>130</v>
      </c>
      <c r="C73" s="14">
        <v>40000</v>
      </c>
      <c r="D73" s="14">
        <v>0</v>
      </c>
      <c r="E73" s="14">
        <v>40000</v>
      </c>
      <c r="F73" s="14">
        <v>0</v>
      </c>
      <c r="G73" s="29">
        <f>+F73/E73*100</f>
        <v>0</v>
      </c>
      <c r="H73" s="30">
        <f>+E73-F73</f>
        <v>40000</v>
      </c>
    </row>
    <row r="74" spans="1:8" s="37" customFormat="1" ht="12.95" customHeight="1" x14ac:dyDescent="0.2">
      <c r="A74" s="39" t="s">
        <v>94</v>
      </c>
      <c r="B74" s="40" t="s">
        <v>129</v>
      </c>
      <c r="C74" s="41">
        <v>40000</v>
      </c>
      <c r="D74" s="41">
        <v>0</v>
      </c>
      <c r="E74" s="41">
        <v>40000</v>
      </c>
      <c r="F74" s="41">
        <v>0</v>
      </c>
      <c r="G74" s="42">
        <f>+F74/E74*100</f>
        <v>0</v>
      </c>
      <c r="H74" s="43">
        <f>+E74-F74</f>
        <v>40000</v>
      </c>
    </row>
    <row r="76" spans="1:8" x14ac:dyDescent="0.2">
      <c r="A76" s="44" t="s">
        <v>19</v>
      </c>
      <c r="B76" s="45"/>
      <c r="C76" s="46">
        <f>+C34+C46+C55+C60+C69+C74</f>
        <v>4481100000</v>
      </c>
      <c r="D76" s="46">
        <f>+D34+D46+D55+D60+D69+D74</f>
        <v>2870600000</v>
      </c>
      <c r="E76" s="46">
        <f>+E34+E46+E55+E60+E69+E74</f>
        <v>7351700000</v>
      </c>
      <c r="F76" s="46">
        <f>+F34+F46+F55+F60+F69+F74</f>
        <v>6047987839.8900003</v>
      </c>
      <c r="G76" s="47">
        <f>+F76/E76*100</f>
        <v>82.26652121128447</v>
      </c>
      <c r="H76" s="48">
        <f>+H34+H46+H55+H60+H69+H74</f>
        <v>1303712160.1099997</v>
      </c>
    </row>
    <row r="89" spans="8:8" x14ac:dyDescent="0.2">
      <c r="H89" s="31"/>
    </row>
    <row r="147" spans="2:8" x14ac:dyDescent="0.2">
      <c r="B147" s="25"/>
      <c r="C147" s="49"/>
      <c r="D147" s="49"/>
      <c r="E147" s="49"/>
      <c r="F147" s="49"/>
      <c r="G147" s="50"/>
      <c r="H147" s="49"/>
    </row>
  </sheetData>
  <mergeCells count="12">
    <mergeCell ref="H5:H7"/>
    <mergeCell ref="A9:B9"/>
    <mergeCell ref="A1:H1"/>
    <mergeCell ref="A2:H2"/>
    <mergeCell ref="A3:H3"/>
    <mergeCell ref="A4:B4"/>
    <mergeCell ref="B5:B7"/>
    <mergeCell ref="C5:C7"/>
    <mergeCell ref="D5:D7"/>
    <mergeCell ref="E5:E7"/>
    <mergeCell ref="F5:F7"/>
    <mergeCell ref="G5:G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Gastos</vt:lpstr>
      <vt:lpstr>Recursos</vt:lpstr>
      <vt:lpstr>Gastos!Área_de_impresión</vt:lpstr>
      <vt:lpstr>Gastos!Títulos_a_imprimir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carlop</dc:creator>
  <cp:lastModifiedBy>carlop</cp:lastModifiedBy>
  <cp:lastPrinted>2025-03-10T13:51:22Z</cp:lastPrinted>
  <dcterms:created xsi:type="dcterms:W3CDTF">2022-03-14T15:01:47Z</dcterms:created>
  <dcterms:modified xsi:type="dcterms:W3CDTF">2025-03-28T13:46:16Z</dcterms:modified>
</cp:coreProperties>
</file>